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1.206\userdata\data\nicolass\Mes documents\NICOLAS\TAXE DE SEJOUR\taxe séjour 2024\"/>
    </mc:Choice>
  </mc:AlternateContent>
  <bookViews>
    <workbookView xWindow="0" yWindow="0" windowWidth="28800" windowHeight="12135"/>
  </bookViews>
  <sheets>
    <sheet name="logeur non classe internet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5" l="1"/>
  <c r="F100" i="5" s="1"/>
  <c r="G100" i="5" s="1"/>
  <c r="H100" i="5" s="1"/>
  <c r="C99" i="5"/>
  <c r="F99" i="5" s="1"/>
  <c r="G99" i="5" s="1"/>
  <c r="H99" i="5" s="1"/>
  <c r="C98" i="5"/>
  <c r="F98" i="5" s="1"/>
  <c r="G98" i="5" s="1"/>
  <c r="H98" i="5" s="1"/>
  <c r="C96" i="5"/>
  <c r="F96" i="5" s="1"/>
  <c r="G96" i="5" s="1"/>
  <c r="H96" i="5" s="1"/>
  <c r="C95" i="5"/>
  <c r="F95" i="5" s="1"/>
  <c r="G95" i="5" s="1"/>
  <c r="H95" i="5" s="1"/>
  <c r="C94" i="5"/>
  <c r="F94" i="5" s="1"/>
  <c r="G94" i="5" s="1"/>
  <c r="H94" i="5" s="1"/>
  <c r="C92" i="5"/>
  <c r="F92" i="5" s="1"/>
  <c r="G92" i="5" s="1"/>
  <c r="H92" i="5" s="1"/>
  <c r="C91" i="5"/>
  <c r="F91" i="5" s="1"/>
  <c r="G91" i="5" s="1"/>
  <c r="H91" i="5" s="1"/>
  <c r="C90" i="5"/>
  <c r="F90" i="5" s="1"/>
  <c r="G90" i="5" s="1"/>
  <c r="H90" i="5" s="1"/>
  <c r="C89" i="5"/>
  <c r="F89" i="5" s="1"/>
  <c r="G89" i="5" s="1"/>
  <c r="H89" i="5" s="1"/>
  <c r="C88" i="5"/>
  <c r="F88" i="5" s="1"/>
  <c r="G88" i="5" s="1"/>
  <c r="H88" i="5" s="1"/>
  <c r="C87" i="5"/>
  <c r="F87" i="5" s="1"/>
  <c r="G87" i="5" s="1"/>
  <c r="H87" i="5" s="1"/>
  <c r="C86" i="5"/>
  <c r="F86" i="5" s="1"/>
  <c r="G86" i="5" s="1"/>
  <c r="H86" i="5" s="1"/>
  <c r="C85" i="5"/>
  <c r="F85" i="5" s="1"/>
  <c r="G85" i="5" s="1"/>
  <c r="H85" i="5" s="1"/>
  <c r="C84" i="5"/>
  <c r="F84" i="5" s="1"/>
  <c r="G84" i="5" s="1"/>
  <c r="H84" i="5" s="1"/>
  <c r="C83" i="5"/>
  <c r="F83" i="5" s="1"/>
  <c r="G83" i="5" s="1"/>
  <c r="H83" i="5" s="1"/>
  <c r="C82" i="5"/>
  <c r="F82" i="5" s="1"/>
  <c r="G82" i="5" s="1"/>
  <c r="H82" i="5" s="1"/>
  <c r="C81" i="5"/>
  <c r="F81" i="5" s="1"/>
  <c r="G81" i="5" s="1"/>
  <c r="H81" i="5" s="1"/>
  <c r="C77" i="5"/>
  <c r="J77" i="5" s="1"/>
  <c r="C76" i="5"/>
  <c r="J76" i="5" s="1"/>
  <c r="C75" i="5"/>
  <c r="F75" i="5" s="1"/>
  <c r="G75" i="5" s="1"/>
  <c r="H75" i="5" s="1"/>
  <c r="C74" i="5"/>
  <c r="F74" i="5" s="1"/>
  <c r="G74" i="5" s="1"/>
  <c r="H74" i="5" s="1"/>
  <c r="C73" i="5"/>
  <c r="F73" i="5" s="1"/>
  <c r="G73" i="5" s="1"/>
  <c r="H73" i="5" s="1"/>
  <c r="C72" i="5"/>
  <c r="F72" i="5" s="1"/>
  <c r="G72" i="5" s="1"/>
  <c r="H72" i="5" s="1"/>
  <c r="C71" i="5"/>
  <c r="F71" i="5" s="1"/>
  <c r="G71" i="5" s="1"/>
  <c r="H71" i="5" s="1"/>
  <c r="C70" i="5"/>
  <c r="J70" i="5" s="1"/>
  <c r="C69" i="5"/>
  <c r="F69" i="5" s="1"/>
  <c r="G69" i="5" s="1"/>
  <c r="H69" i="5" s="1"/>
  <c r="C68" i="5"/>
  <c r="F68" i="5" s="1"/>
  <c r="G68" i="5" s="1"/>
  <c r="H68" i="5" s="1"/>
  <c r="C67" i="5"/>
  <c r="F67" i="5" s="1"/>
  <c r="G67" i="5" s="1"/>
  <c r="H67" i="5" s="1"/>
  <c r="C66" i="5"/>
  <c r="J66" i="5" s="1"/>
  <c r="C65" i="5"/>
  <c r="F65" i="5" s="1"/>
  <c r="G65" i="5" s="1"/>
  <c r="H65" i="5" s="1"/>
  <c r="C64" i="5"/>
  <c r="J64" i="5" s="1"/>
  <c r="C63" i="5"/>
  <c r="F63" i="5" s="1"/>
  <c r="G63" i="5" s="1"/>
  <c r="H63" i="5" s="1"/>
  <c r="C62" i="5"/>
  <c r="J62" i="5" s="1"/>
  <c r="C61" i="5"/>
  <c r="J61" i="5" s="1"/>
  <c r="C60" i="5"/>
  <c r="F60" i="5" s="1"/>
  <c r="G60" i="5" s="1"/>
  <c r="H60" i="5" s="1"/>
  <c r="C59" i="5"/>
  <c r="J59" i="5" s="1"/>
  <c r="C58" i="5"/>
  <c r="J58" i="5" s="1"/>
  <c r="C57" i="5"/>
  <c r="J57" i="5" s="1"/>
  <c r="C56" i="5"/>
  <c r="F56" i="5" s="1"/>
  <c r="G56" i="5" s="1"/>
  <c r="H56" i="5" s="1"/>
  <c r="C34" i="5"/>
  <c r="F34" i="5" s="1"/>
  <c r="G34" i="5" s="1"/>
  <c r="H34" i="5" s="1"/>
  <c r="C35" i="5"/>
  <c r="F35" i="5" s="1"/>
  <c r="G35" i="5" s="1"/>
  <c r="H35" i="5" s="1"/>
  <c r="C36" i="5"/>
  <c r="F36" i="5" s="1"/>
  <c r="G36" i="5" s="1"/>
  <c r="H36" i="5" s="1"/>
  <c r="C37" i="5"/>
  <c r="F37" i="5" s="1"/>
  <c r="G37" i="5" s="1"/>
  <c r="H37" i="5" s="1"/>
  <c r="C38" i="5"/>
  <c r="F38" i="5" s="1"/>
  <c r="G38" i="5" s="1"/>
  <c r="H38" i="5" s="1"/>
  <c r="C39" i="5"/>
  <c r="F39" i="5" s="1"/>
  <c r="G39" i="5" s="1"/>
  <c r="H39" i="5" s="1"/>
  <c r="C40" i="5"/>
  <c r="F40" i="5" s="1"/>
  <c r="G40" i="5" s="1"/>
  <c r="H40" i="5" s="1"/>
  <c r="C41" i="5"/>
  <c r="F41" i="5" s="1"/>
  <c r="G41" i="5" s="1"/>
  <c r="H41" i="5" s="1"/>
  <c r="C42" i="5"/>
  <c r="F42" i="5" s="1"/>
  <c r="G42" i="5" s="1"/>
  <c r="H42" i="5" s="1"/>
  <c r="C43" i="5"/>
  <c r="F43" i="5" s="1"/>
  <c r="G43" i="5" s="1"/>
  <c r="H43" i="5" s="1"/>
  <c r="C44" i="5"/>
  <c r="F44" i="5" s="1"/>
  <c r="G44" i="5" s="1"/>
  <c r="H44" i="5" s="1"/>
  <c r="C45" i="5"/>
  <c r="F45" i="5" s="1"/>
  <c r="G45" i="5" s="1"/>
  <c r="H45" i="5" s="1"/>
  <c r="C47" i="5"/>
  <c r="F47" i="5" s="1"/>
  <c r="G47" i="5" s="1"/>
  <c r="H47" i="5" s="1"/>
  <c r="C48" i="5"/>
  <c r="F48" i="5" s="1"/>
  <c r="G48" i="5" s="1"/>
  <c r="H48" i="5" s="1"/>
  <c r="C49" i="5"/>
  <c r="F49" i="5" s="1"/>
  <c r="G49" i="5" s="1"/>
  <c r="H49" i="5" s="1"/>
  <c r="C50" i="5"/>
  <c r="F50" i="5" s="1"/>
  <c r="G50" i="5" s="1"/>
  <c r="H50" i="5" s="1"/>
  <c r="C51" i="5"/>
  <c r="F51" i="5" s="1"/>
  <c r="G51" i="5" s="1"/>
  <c r="H51" i="5" s="1"/>
  <c r="C52" i="5"/>
  <c r="F52" i="5" s="1"/>
  <c r="G52" i="5" s="1"/>
  <c r="H52" i="5" s="1"/>
  <c r="C32" i="5"/>
  <c r="F32" i="5" s="1"/>
  <c r="G32" i="5" s="1"/>
  <c r="H32" i="5" s="1"/>
  <c r="C31" i="5"/>
  <c r="F31" i="5" s="1"/>
  <c r="G31" i="5" s="1"/>
  <c r="H31" i="5" s="1"/>
  <c r="J40" i="5" l="1"/>
  <c r="J50" i="5"/>
  <c r="J48" i="5"/>
  <c r="L48" i="5" s="1"/>
  <c r="N48" i="5" s="1"/>
  <c r="O48" i="5" s="1"/>
  <c r="J42" i="5"/>
  <c r="L42" i="5" s="1"/>
  <c r="N42" i="5" s="1"/>
  <c r="O42" i="5" s="1"/>
  <c r="J52" i="5"/>
  <c r="L52" i="5" s="1"/>
  <c r="N52" i="5" s="1"/>
  <c r="O52" i="5" s="1"/>
  <c r="J44" i="5"/>
  <c r="L44" i="5" s="1"/>
  <c r="N44" i="5" s="1"/>
  <c r="O44" i="5" s="1"/>
  <c r="J36" i="5"/>
  <c r="L36" i="5" s="1"/>
  <c r="N36" i="5" s="1"/>
  <c r="O36" i="5" s="1"/>
  <c r="J38" i="5"/>
  <c r="L38" i="5" s="1"/>
  <c r="N38" i="5" s="1"/>
  <c r="O38" i="5" s="1"/>
  <c r="L40" i="5"/>
  <c r="N40" i="5" s="1"/>
  <c r="O40" i="5" s="1"/>
  <c r="L50" i="5"/>
  <c r="N50" i="5" s="1"/>
  <c r="O50" i="5" s="1"/>
  <c r="J81" i="5"/>
  <c r="L81" i="5" s="1"/>
  <c r="J82" i="5"/>
  <c r="L82" i="5" s="1"/>
  <c r="N82" i="5" s="1"/>
  <c r="O82" i="5" s="1"/>
  <c r="J83" i="5"/>
  <c r="L83" i="5" s="1"/>
  <c r="N83" i="5" s="1"/>
  <c r="O83" i="5" s="1"/>
  <c r="J84" i="5"/>
  <c r="L84" i="5" s="1"/>
  <c r="N84" i="5" s="1"/>
  <c r="O84" i="5" s="1"/>
  <c r="J85" i="5"/>
  <c r="L85" i="5" s="1"/>
  <c r="N85" i="5" s="1"/>
  <c r="O85" i="5" s="1"/>
  <c r="J86" i="5"/>
  <c r="L86" i="5" s="1"/>
  <c r="N86" i="5" s="1"/>
  <c r="O86" i="5" s="1"/>
  <c r="J87" i="5"/>
  <c r="L87" i="5" s="1"/>
  <c r="N87" i="5" s="1"/>
  <c r="O87" i="5" s="1"/>
  <c r="J88" i="5"/>
  <c r="L88" i="5" s="1"/>
  <c r="N88" i="5" s="1"/>
  <c r="O88" i="5" s="1"/>
  <c r="J89" i="5"/>
  <c r="L89" i="5" s="1"/>
  <c r="N89" i="5" s="1"/>
  <c r="O89" i="5" s="1"/>
  <c r="J90" i="5"/>
  <c r="L90" i="5" s="1"/>
  <c r="N90" i="5" s="1"/>
  <c r="O90" i="5" s="1"/>
  <c r="J91" i="5"/>
  <c r="L91" i="5" s="1"/>
  <c r="N91" i="5" s="1"/>
  <c r="O91" i="5" s="1"/>
  <c r="J92" i="5"/>
  <c r="L92" i="5" s="1"/>
  <c r="N92" i="5" s="1"/>
  <c r="O92" i="5" s="1"/>
  <c r="J94" i="5"/>
  <c r="L94" i="5" s="1"/>
  <c r="N94" i="5" s="1"/>
  <c r="O94" i="5" s="1"/>
  <c r="J95" i="5"/>
  <c r="L95" i="5" s="1"/>
  <c r="N95" i="5" s="1"/>
  <c r="O95" i="5" s="1"/>
  <c r="J96" i="5"/>
  <c r="L96" i="5" s="1"/>
  <c r="N96" i="5" s="1"/>
  <c r="O96" i="5" s="1"/>
  <c r="J98" i="5"/>
  <c r="L98" i="5" s="1"/>
  <c r="N98" i="5" s="1"/>
  <c r="O98" i="5" s="1"/>
  <c r="J99" i="5"/>
  <c r="L99" i="5" s="1"/>
  <c r="N99" i="5" s="1"/>
  <c r="O99" i="5" s="1"/>
  <c r="J100" i="5"/>
  <c r="L100" i="5" s="1"/>
  <c r="N100" i="5" s="1"/>
  <c r="O100" i="5" s="1"/>
  <c r="J56" i="5"/>
  <c r="L56" i="5" s="1"/>
  <c r="N56" i="5" s="1"/>
  <c r="O56" i="5" s="1"/>
  <c r="J60" i="5"/>
  <c r="L60" i="5" s="1"/>
  <c r="N60" i="5" s="1"/>
  <c r="O60" i="5" s="1"/>
  <c r="J63" i="5"/>
  <c r="L63" i="5" s="1"/>
  <c r="N63" i="5" s="1"/>
  <c r="O63" i="5" s="1"/>
  <c r="J65" i="5"/>
  <c r="L65" i="5" s="1"/>
  <c r="N65" i="5" s="1"/>
  <c r="O65" i="5" s="1"/>
  <c r="J67" i="5"/>
  <c r="L67" i="5" s="1"/>
  <c r="N67" i="5" s="1"/>
  <c r="O67" i="5" s="1"/>
  <c r="J68" i="5"/>
  <c r="L68" i="5" s="1"/>
  <c r="N68" i="5" s="1"/>
  <c r="O68" i="5" s="1"/>
  <c r="J69" i="5"/>
  <c r="L69" i="5" s="1"/>
  <c r="N69" i="5" s="1"/>
  <c r="O69" i="5" s="1"/>
  <c r="J71" i="5"/>
  <c r="L71" i="5" s="1"/>
  <c r="J72" i="5"/>
  <c r="L72" i="5" s="1"/>
  <c r="N72" i="5" s="1"/>
  <c r="O72" i="5" s="1"/>
  <c r="J73" i="5"/>
  <c r="L73" i="5" s="1"/>
  <c r="N73" i="5" s="1"/>
  <c r="O73" i="5" s="1"/>
  <c r="J74" i="5"/>
  <c r="L74" i="5" s="1"/>
  <c r="N74" i="5" s="1"/>
  <c r="O74" i="5" s="1"/>
  <c r="J75" i="5"/>
  <c r="L75" i="5" s="1"/>
  <c r="N75" i="5" s="1"/>
  <c r="O75" i="5" s="1"/>
  <c r="F57" i="5"/>
  <c r="G57" i="5" s="1"/>
  <c r="H57" i="5" s="1"/>
  <c r="L57" i="5" s="1"/>
  <c r="N57" i="5" s="1"/>
  <c r="O57" i="5" s="1"/>
  <c r="F58" i="5"/>
  <c r="G58" i="5" s="1"/>
  <c r="H58" i="5" s="1"/>
  <c r="L58" i="5" s="1"/>
  <c r="N58" i="5" s="1"/>
  <c r="O58" i="5" s="1"/>
  <c r="F59" i="5"/>
  <c r="G59" i="5" s="1"/>
  <c r="H59" i="5" s="1"/>
  <c r="L59" i="5" s="1"/>
  <c r="N59" i="5" s="1"/>
  <c r="O59" i="5" s="1"/>
  <c r="F61" i="5"/>
  <c r="G61" i="5" s="1"/>
  <c r="H61" i="5" s="1"/>
  <c r="L61" i="5" s="1"/>
  <c r="N61" i="5" s="1"/>
  <c r="O61" i="5" s="1"/>
  <c r="F62" i="5"/>
  <c r="G62" i="5" s="1"/>
  <c r="H62" i="5" s="1"/>
  <c r="L62" i="5" s="1"/>
  <c r="N62" i="5" s="1"/>
  <c r="O62" i="5" s="1"/>
  <c r="F64" i="5"/>
  <c r="G64" i="5" s="1"/>
  <c r="H64" i="5" s="1"/>
  <c r="L64" i="5" s="1"/>
  <c r="N64" i="5" s="1"/>
  <c r="O64" i="5" s="1"/>
  <c r="F66" i="5"/>
  <c r="G66" i="5" s="1"/>
  <c r="H66" i="5" s="1"/>
  <c r="L66" i="5" s="1"/>
  <c r="N66" i="5" s="1"/>
  <c r="O66" i="5" s="1"/>
  <c r="F70" i="5"/>
  <c r="G70" i="5" s="1"/>
  <c r="H70" i="5" s="1"/>
  <c r="L70" i="5" s="1"/>
  <c r="N70" i="5" s="1"/>
  <c r="O70" i="5" s="1"/>
  <c r="F76" i="5"/>
  <c r="G76" i="5" s="1"/>
  <c r="H76" i="5" s="1"/>
  <c r="L76" i="5" s="1"/>
  <c r="N76" i="5" s="1"/>
  <c r="O76" i="5" s="1"/>
  <c r="F77" i="5"/>
  <c r="G77" i="5" s="1"/>
  <c r="H77" i="5" s="1"/>
  <c r="L77" i="5" s="1"/>
  <c r="N77" i="5" s="1"/>
  <c r="O77" i="5" s="1"/>
  <c r="J51" i="5"/>
  <c r="L51" i="5" s="1"/>
  <c r="N51" i="5" s="1"/>
  <c r="O51" i="5" s="1"/>
  <c r="J49" i="5"/>
  <c r="L49" i="5" s="1"/>
  <c r="N49" i="5" s="1"/>
  <c r="O49" i="5" s="1"/>
  <c r="J47" i="5"/>
  <c r="L47" i="5" s="1"/>
  <c r="N47" i="5" s="1"/>
  <c r="O47" i="5" s="1"/>
  <c r="J45" i="5"/>
  <c r="L45" i="5" s="1"/>
  <c r="J43" i="5"/>
  <c r="L43" i="5" s="1"/>
  <c r="N43" i="5" s="1"/>
  <c r="O43" i="5" s="1"/>
  <c r="J41" i="5"/>
  <c r="L41" i="5" s="1"/>
  <c r="N41" i="5" s="1"/>
  <c r="O41" i="5" s="1"/>
  <c r="J39" i="5"/>
  <c r="L39" i="5" s="1"/>
  <c r="N39" i="5" s="1"/>
  <c r="O39" i="5" s="1"/>
  <c r="J37" i="5"/>
  <c r="L37" i="5" s="1"/>
  <c r="N37" i="5" s="1"/>
  <c r="O37" i="5" s="1"/>
  <c r="J35" i="5"/>
  <c r="L35" i="5" s="1"/>
  <c r="N35" i="5" s="1"/>
  <c r="O35" i="5" s="1"/>
  <c r="J34" i="5"/>
  <c r="L34" i="5" s="1"/>
  <c r="N34" i="5" s="1"/>
  <c r="O34" i="5" s="1"/>
  <c r="J31" i="5"/>
  <c r="L31" i="5" s="1"/>
  <c r="J32" i="5"/>
  <c r="L32" i="5" s="1"/>
  <c r="N32" i="5" s="1"/>
  <c r="O32" i="5" s="1"/>
  <c r="N81" i="5" l="1"/>
  <c r="L101" i="5"/>
  <c r="N45" i="5"/>
  <c r="L53" i="5"/>
  <c r="N71" i="5"/>
  <c r="L78" i="5"/>
  <c r="N31" i="5"/>
  <c r="O81" i="5" l="1"/>
  <c r="O101" i="5" s="1"/>
  <c r="N101" i="5"/>
  <c r="O45" i="5"/>
  <c r="O53" i="5" s="1"/>
  <c r="N53" i="5"/>
  <c r="N78" i="5"/>
  <c r="O71" i="5"/>
  <c r="O78" i="5" s="1"/>
  <c r="O31" i="5"/>
  <c r="C20" i="5" l="1"/>
  <c r="F20" i="5" s="1"/>
  <c r="C22" i="5" l="1"/>
  <c r="C21" i="5"/>
  <c r="C27" i="5" l="1"/>
  <c r="C23" i="5"/>
  <c r="F23" i="5" s="1"/>
  <c r="C24" i="5"/>
  <c r="J24" i="5" s="1"/>
  <c r="C25" i="5"/>
  <c r="C26" i="5"/>
  <c r="F21" i="5"/>
  <c r="G21" i="5" s="1"/>
  <c r="J20" i="5" l="1"/>
  <c r="J23" i="5"/>
  <c r="G23" i="5"/>
  <c r="H23" i="5" s="1"/>
  <c r="J25" i="5"/>
  <c r="F25" i="5"/>
  <c r="G25" i="5" s="1"/>
  <c r="H25" i="5" s="1"/>
  <c r="J26" i="5"/>
  <c r="F26" i="5"/>
  <c r="G26" i="5" s="1"/>
  <c r="H26" i="5" s="1"/>
  <c r="J22" i="5"/>
  <c r="F22" i="5"/>
  <c r="G22" i="5" s="1"/>
  <c r="H22" i="5" s="1"/>
  <c r="F24" i="5"/>
  <c r="G24" i="5" s="1"/>
  <c r="H24" i="5" s="1"/>
  <c r="L24" i="5" s="1"/>
  <c r="N24" i="5" s="1"/>
  <c r="O24" i="5" s="1"/>
  <c r="J27" i="5"/>
  <c r="F27" i="5"/>
  <c r="G27" i="5" s="1"/>
  <c r="H27" i="5" s="1"/>
  <c r="J21" i="5"/>
  <c r="L26" i="5" l="1"/>
  <c r="N26" i="5" s="1"/>
  <c r="O26" i="5" s="1"/>
  <c r="L25" i="5"/>
  <c r="N25" i="5" s="1"/>
  <c r="O25" i="5" s="1"/>
  <c r="L23" i="5"/>
  <c r="N23" i="5" s="1"/>
  <c r="O23" i="5" s="1"/>
  <c r="G20" i="5"/>
  <c r="H20" i="5" s="1"/>
  <c r="L20" i="5" s="1"/>
  <c r="L22" i="5"/>
  <c r="N22" i="5" s="1"/>
  <c r="O22" i="5" s="1"/>
  <c r="L27" i="5"/>
  <c r="N27" i="5" s="1"/>
  <c r="O27" i="5" s="1"/>
  <c r="H21" i="5"/>
  <c r="L21" i="5" s="1"/>
  <c r="N21" i="5" s="1"/>
  <c r="O21" i="5" s="1"/>
  <c r="N20" i="5" l="1"/>
  <c r="L28" i="5"/>
  <c r="L102" i="5" s="1"/>
  <c r="O20" i="5" l="1"/>
  <c r="O28" i="5" s="1"/>
  <c r="O102" i="5" s="1"/>
  <c r="N28" i="5"/>
</calcChain>
</file>

<file path=xl/sharedStrings.xml><?xml version="1.0" encoding="utf-8"?>
<sst xmlns="http://schemas.openxmlformats.org/spreadsheetml/2006/main" count="150" uniqueCount="46">
  <si>
    <t>DATE ARRIVEE</t>
  </si>
  <si>
    <t>DATE DEPART</t>
  </si>
  <si>
    <t xml:space="preserve"> REGISTRE DU LOGEUR </t>
  </si>
  <si>
    <t>DECLARATION TAXE DE SEJOUR</t>
  </si>
  <si>
    <t>Nom propriétaire :</t>
  </si>
  <si>
    <t>HEBERGEMENT</t>
  </si>
  <si>
    <t>Capacitè totale :</t>
  </si>
  <si>
    <t>adresse :</t>
  </si>
  <si>
    <t>Nom de l etablissement :</t>
  </si>
  <si>
    <t>Classement :</t>
  </si>
  <si>
    <t>Téléphone :</t>
  </si>
  <si>
    <t>Mail :</t>
  </si>
  <si>
    <t>HEBERGEUR</t>
  </si>
  <si>
    <t>Taux :</t>
  </si>
  <si>
    <t>MOTIF EXONERATION</t>
  </si>
  <si>
    <t>TARIF TAXE</t>
  </si>
  <si>
    <t>hébergement urgence ou relogement temporaire</t>
  </si>
  <si>
    <t>titulaire d'un contrat de travail saisonnier sur la commune</t>
  </si>
  <si>
    <t>NBRE DE PERSONNES PAYANT LA TAXE</t>
  </si>
  <si>
    <t>TOTAL</t>
  </si>
  <si>
    <t>personne mineur</t>
  </si>
  <si>
    <t>A RETOURNE AVANT LE 31/01/2025</t>
  </si>
  <si>
    <t>PERIODE DE RECOUVREMENT 2024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</si>
  <si>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</si>
  <si>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</si>
  <si>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</si>
  <si>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</si>
  <si>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</si>
  <si>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</si>
  <si>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</si>
  <si>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</si>
  <si>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</si>
  <si>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</si>
  <si>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r>
      <t xml:space="preserve">NBRE DE NUIT  </t>
    </r>
    <r>
      <rPr>
        <b/>
        <sz val="10"/>
        <color theme="4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(B-A)</t>
    </r>
  </si>
  <si>
    <t xml:space="preserve">NBRE DE PERSONNE HEBERGEES            </t>
  </si>
  <si>
    <r>
      <t xml:space="preserve">COUT DE LA NUITEE PAR PERSONNES HEBERGEES   </t>
    </r>
    <r>
      <rPr>
        <b/>
        <sz val="10"/>
        <color rgb="FFFF0000"/>
        <rFont val="Calibri"/>
        <family val="2"/>
        <scheme val="minor"/>
      </rPr>
      <t xml:space="preserve">D/C/E   </t>
    </r>
  </si>
  <si>
    <r>
      <t xml:space="preserve"> TOTAL NUITEES </t>
    </r>
    <r>
      <rPr>
        <b/>
        <sz val="10"/>
        <color rgb="FFFF0000"/>
        <rFont val="Calibri"/>
        <family val="2"/>
        <scheme val="minor"/>
      </rPr>
      <t>C*H</t>
    </r>
  </si>
  <si>
    <r>
      <t xml:space="preserve"> TAXE COLLECTEE</t>
    </r>
    <r>
      <rPr>
        <b/>
        <sz val="10"/>
        <color rgb="FFFF0000"/>
        <rFont val="Calibri"/>
        <family val="2"/>
        <scheme val="minor"/>
      </rPr>
      <t xml:space="preserve"> I*G</t>
    </r>
  </si>
  <si>
    <r>
      <t xml:space="preserve">TARIF DE LA TAXE    </t>
    </r>
    <r>
      <rPr>
        <b/>
        <sz val="10"/>
        <color rgb="FFFF0000"/>
        <rFont val="Calibri"/>
        <family val="2"/>
        <scheme val="minor"/>
      </rPr>
      <t xml:space="preserve">=  (F/E) * 1% plafonné à 2,30 </t>
    </r>
  </si>
  <si>
    <t>COUT DU SEJOUR TOTAL</t>
  </si>
  <si>
    <t>TAR</t>
  </si>
  <si>
    <t>K</t>
  </si>
  <si>
    <t>L</t>
  </si>
  <si>
    <r>
      <t xml:space="preserve">MONTANT DE LA TAR </t>
    </r>
    <r>
      <rPr>
        <b/>
        <sz val="10"/>
        <color rgb="FFFF0000"/>
        <rFont val="Calibri"/>
        <family val="2"/>
        <scheme val="minor"/>
      </rPr>
      <t>K*J</t>
    </r>
  </si>
  <si>
    <r>
      <rPr>
        <b/>
        <sz val="10"/>
        <rFont val="Calibri"/>
        <family val="2"/>
        <scheme val="minor"/>
      </rPr>
      <t xml:space="preserve"> TAXE COLLECTEE </t>
    </r>
    <r>
      <rPr>
        <b/>
        <sz val="10"/>
        <color rgb="FFFF0000"/>
        <rFont val="Calibri"/>
        <family val="2"/>
        <scheme val="minor"/>
      </rPr>
      <t>(J+L)</t>
    </r>
  </si>
  <si>
    <t>TOTAL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</si>
</sst>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 style="medium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 diagonalDown="1">
      <left/>
      <right/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/>
    <xf numFmtId="0" fontId="7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7" xfId="0" applyFont="1" applyBorder="1" applyAlignment="1"/>
    <xf numFmtId="0" fontId="5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6" xfId="0" applyNumberFormat="1" applyFont="1" applyBorder="1" applyAlignment="1" applyProtection="1">
      <alignment horizontal="center"/>
    </xf>
    <xf numFmtId="0" fontId="5" fillId="0" borderId="1" xfId="0" applyNumberFormat="1" applyFont="1" applyBorder="1" applyAlignment="1" applyProtection="1">
      <alignment horizontal="center"/>
    </xf>
    <xf numFmtId="0" fontId="5" fillId="0" borderId="5" xfId="0" applyNumberFormat="1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2" fontId="5" fillId="0" borderId="16" xfId="0" applyNumberFormat="1" applyFont="1" applyBorder="1" applyAlignment="1" applyProtection="1">
      <alignment horizontal="center"/>
    </xf>
    <xf numFmtId="2" fontId="5" fillId="0" borderId="1" xfId="0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horizontal="center"/>
    </xf>
    <xf numFmtId="14" fontId="5" fillId="0" borderId="15" xfId="0" applyNumberFormat="1" applyFont="1" applyBorder="1" applyAlignment="1" applyProtection="1">
      <alignment horizontal="center"/>
      <protection locked="0"/>
    </xf>
    <xf numFmtId="14" fontId="5" fillId="0" borderId="16" xfId="0" applyNumberFormat="1" applyFont="1" applyBorder="1" applyAlignment="1" applyProtection="1">
      <alignment horizontal="center"/>
      <protection locked="0"/>
    </xf>
    <xf numFmtId="14" fontId="5" fillId="0" borderId="2" xfId="0" applyNumberFormat="1" applyFont="1" applyBorder="1" applyAlignment="1" applyProtection="1">
      <alignment horizontal="center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5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Protection="1">
      <protection locked="0"/>
    </xf>
    <xf numFmtId="0" fontId="0" fillId="0" borderId="0" xfId="0" applyFont="1" applyProtection="1">
      <protection locked="0"/>
    </xf>
    <xf numFmtId="0" fontId="2" fillId="2" borderId="12" xfId="0" applyFont="1" applyFill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0" fillId="0" borderId="0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Fill="1" applyBorder="1" applyProtection="1">
      <protection locked="0"/>
    </xf>
    <xf numFmtId="0" fontId="0" fillId="0" borderId="10" xfId="0" applyFont="1" applyBorder="1" applyProtection="1"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left" vertical="center"/>
      <protection locked="0"/>
    </xf>
    <xf numFmtId="0" fontId="0" fillId="0" borderId="11" xfId="0" applyFont="1" applyBorder="1" applyProtection="1">
      <protection locked="0"/>
    </xf>
    <xf numFmtId="0" fontId="0" fillId="0" borderId="18" xfId="0" applyFont="1" applyBorder="1" applyProtection="1"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0" fillId="0" borderId="13" xfId="0" applyFont="1" applyBorder="1" applyProtection="1">
      <protection locked="0"/>
    </xf>
    <xf numFmtId="0" fontId="11" fillId="0" borderId="2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 applyProtection="1">
      <alignment horizontal="center"/>
    </xf>
    <xf numFmtId="9" fontId="5" fillId="0" borderId="16" xfId="0" applyNumberFormat="1" applyFont="1" applyBorder="1" applyAlignment="1" applyProtection="1">
      <alignment horizontal="center"/>
    </xf>
    <xf numFmtId="9" fontId="5" fillId="0" borderId="5" xfId="0" applyNumberFormat="1" applyFont="1" applyBorder="1" applyAlignment="1" applyProtection="1">
      <alignment horizontal="center"/>
    </xf>
    <xf numFmtId="2" fontId="9" fillId="0" borderId="16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2" fontId="9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/>
      <protection locked="0"/>
    </xf>
    <xf numFmtId="0" fontId="0" fillId="0" borderId="31" xfId="0" applyFont="1" applyBorder="1" applyAlignment="1" applyProtection="1">
      <alignment horizontal="left" vertical="center"/>
      <protection locked="0"/>
    </xf>
    <xf numFmtId="0" fontId="0" fillId="0" borderId="32" xfId="0" applyFont="1" applyBorder="1" applyProtection="1">
      <protection locked="0"/>
    </xf>
    <xf numFmtId="0" fontId="14" fillId="0" borderId="23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2" fontId="8" fillId="0" borderId="26" xfId="0" applyNumberFormat="1" applyFont="1" applyBorder="1" applyAlignment="1" applyProtection="1">
      <alignment horizontal="center"/>
    </xf>
    <xf numFmtId="0" fontId="7" fillId="0" borderId="33" xfId="0" applyFont="1" applyBorder="1" applyAlignment="1">
      <alignment horizontal="center"/>
    </xf>
    <xf numFmtId="0" fontId="0" fillId="0" borderId="13" xfId="0" applyBorder="1"/>
    <xf numFmtId="2" fontId="0" fillId="0" borderId="26" xfId="0" applyNumberFormat="1" applyBorder="1"/>
    <xf numFmtId="9" fontId="0" fillId="0" borderId="34" xfId="0" applyNumberFormat="1" applyFont="1" applyBorder="1" applyAlignment="1" applyProtection="1">
      <alignment horizontal="center"/>
      <protection locked="0"/>
    </xf>
    <xf numFmtId="2" fontId="0" fillId="0" borderId="35" xfId="0" applyNumberFormat="1" applyFont="1" applyBorder="1" applyAlignment="1" applyProtection="1">
      <alignment horizontal="center"/>
      <protection locked="0"/>
    </xf>
    <xf numFmtId="0" fontId="7" fillId="0" borderId="33" xfId="0" applyFont="1" applyBorder="1" applyAlignment="1">
      <alignment horizontal="center" vertical="center"/>
    </xf>
    <xf numFmtId="2" fontId="8" fillId="0" borderId="26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31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2" fontId="8" fillId="0" borderId="37" xfId="0" applyNumberFormat="1" applyFont="1" applyBorder="1" applyAlignment="1" applyProtection="1">
      <alignment horizontal="center"/>
    </xf>
    <xf numFmtId="14" fontId="5" fillId="0" borderId="4" xfId="0" applyNumberFormat="1" applyFont="1" applyBorder="1" applyAlignment="1" applyProtection="1">
      <alignment horizontal="center"/>
      <protection locked="0"/>
    </xf>
    <xf numFmtId="14" fontId="5" fillId="0" borderId="5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14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2</xdr:col>
      <xdr:colOff>244870</xdr:colOff>
      <xdr:row>3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5725"/>
          <a:ext cx="136882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2:X102"/>
  <sheetViews>
    <sheetView showZeros="0" tabSelected="1" topLeftCell="A15" workbookViewId="0">
      <selection activeCell="I22" sqref="I22"/>
    </sheetView>
  </sheetViews>
  <sheetFormatPr baseColWidth="10" defaultRowHeight="15" x14ac:dyDescent="0.25"/>
  <cols>
    <col min="1" max="2" width="8.7109375" customWidth="1"/>
    <col min="3" max="3" width="5.140625" bestFit="1" customWidth="1"/>
    <col min="4" max="4" width="8" bestFit="1" customWidth="1"/>
    <col min="5" max="5" width="9.5703125" bestFit="1" customWidth="1"/>
    <col min="6" max="6" width="10.28515625" bestFit="1" customWidth="1"/>
    <col min="7" max="7" width="1.85546875" style="4" hidden="1" customWidth="1"/>
    <col min="8" max="8" width="9.85546875" bestFit="1" customWidth="1"/>
    <col min="9" max="9" width="10.28515625" bestFit="1" customWidth="1"/>
    <col min="10" max="10" width="8.140625" customWidth="1"/>
    <col min="11" max="11" width="40.85546875" style="1" hidden="1" customWidth="1"/>
    <col min="12" max="12" width="9.42578125" customWidth="1"/>
    <col min="13" max="13" width="4.7109375" customWidth="1"/>
    <col min="14" max="15" width="9.42578125" customWidth="1"/>
    <col min="16" max="16" width="31.7109375" customWidth="1"/>
  </cols>
  <sheetData>
    <row r="2" spans="1:24" ht="18.75" customHeight="1" x14ac:dyDescent="0.3">
      <c r="A2" s="106" t="s">
        <v>22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24" ht="19.5" customHeight="1" x14ac:dyDescent="0.3">
      <c r="A3" s="106" t="s">
        <v>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24" ht="20.25" x14ac:dyDescent="0.3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T4" s="3"/>
      <c r="U4" s="3"/>
    </row>
    <row r="5" spans="1:24" ht="15.75" customHeight="1" x14ac:dyDescent="0.3">
      <c r="A5" s="32"/>
      <c r="B5" s="32"/>
      <c r="C5" s="32"/>
      <c r="D5" s="32"/>
      <c r="E5" s="32"/>
      <c r="F5" s="32"/>
      <c r="G5" s="33"/>
      <c r="H5" s="32"/>
      <c r="I5" s="32"/>
      <c r="J5" s="32"/>
      <c r="K5" s="33"/>
      <c r="L5" s="32"/>
      <c r="M5" s="32"/>
      <c r="N5" s="32"/>
      <c r="O5" s="32"/>
      <c r="P5" s="34"/>
      <c r="T5" s="3"/>
      <c r="U5" s="3"/>
    </row>
    <row r="6" spans="1:24" ht="15.75" customHeight="1" x14ac:dyDescent="0.25">
      <c r="A6" s="108" t="s">
        <v>21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T6" s="3"/>
      <c r="U6" s="3"/>
    </row>
    <row r="7" spans="1:24" ht="15.75" customHeight="1" x14ac:dyDescent="0.25">
      <c r="A7" s="35"/>
      <c r="B7" s="35"/>
      <c r="C7" s="35"/>
      <c r="D7" s="35"/>
      <c r="E7" s="35"/>
      <c r="F7" s="35"/>
      <c r="G7" s="35"/>
      <c r="H7" s="35"/>
      <c r="I7" s="34"/>
      <c r="J7" s="34"/>
      <c r="K7" s="36"/>
      <c r="L7" s="34"/>
      <c r="M7" s="34"/>
      <c r="N7" s="34"/>
      <c r="O7" s="34"/>
      <c r="P7" s="34"/>
      <c r="T7" s="3"/>
      <c r="U7" s="3"/>
    </row>
    <row r="8" spans="1:24" ht="15.75" customHeight="1" thickBot="1" x14ac:dyDescent="0.3">
      <c r="A8" s="35"/>
      <c r="B8" s="35"/>
      <c r="C8" s="35"/>
      <c r="D8" s="35"/>
      <c r="E8" s="35"/>
      <c r="F8" s="35"/>
      <c r="G8" s="35"/>
      <c r="H8" s="35"/>
      <c r="I8" s="34"/>
      <c r="J8" s="34"/>
      <c r="K8" s="36"/>
      <c r="L8" s="34"/>
      <c r="M8" s="34"/>
      <c r="N8" s="34"/>
      <c r="O8" s="34"/>
      <c r="P8" s="34"/>
      <c r="T8" s="3"/>
      <c r="U8" s="3"/>
    </row>
    <row r="9" spans="1:24" ht="15.75" customHeight="1" thickBot="1" x14ac:dyDescent="0.3">
      <c r="A9" s="99" t="s">
        <v>15</v>
      </c>
      <c r="B9" s="100"/>
      <c r="C9" s="92">
        <v>0.01</v>
      </c>
      <c r="E9" s="37"/>
      <c r="F9" s="37"/>
      <c r="G9" s="38"/>
      <c r="H9" s="39"/>
      <c r="I9" s="39"/>
      <c r="J9" s="40" t="s">
        <v>5</v>
      </c>
      <c r="K9" s="41"/>
      <c r="L9" s="41"/>
      <c r="M9" s="41"/>
      <c r="N9" s="41"/>
      <c r="O9" s="41"/>
      <c r="P9" s="42"/>
      <c r="Q9" s="9"/>
      <c r="R9" s="9"/>
      <c r="S9" s="9"/>
      <c r="T9" s="2"/>
      <c r="U9" s="2"/>
      <c r="V9" s="1"/>
      <c r="W9" s="2"/>
      <c r="X9" s="1"/>
    </row>
    <row r="10" spans="1:24" ht="15.75" customHeight="1" thickBot="1" x14ac:dyDescent="0.3">
      <c r="A10" s="101"/>
      <c r="B10" s="102"/>
      <c r="C10" s="93">
        <v>2.2999999999999998</v>
      </c>
      <c r="E10" s="37"/>
      <c r="F10" s="37"/>
      <c r="G10" s="38"/>
      <c r="H10" s="39"/>
      <c r="I10" s="39"/>
      <c r="J10" s="44" t="s">
        <v>8</v>
      </c>
      <c r="K10" s="43"/>
      <c r="L10" s="43"/>
      <c r="M10" s="43"/>
      <c r="N10" s="43"/>
      <c r="O10" s="43"/>
      <c r="P10" s="45"/>
      <c r="Q10" s="8"/>
      <c r="R10" s="10"/>
      <c r="S10" s="8"/>
    </row>
    <row r="11" spans="1:24" ht="15.75" customHeight="1" thickBot="1" x14ac:dyDescent="0.3">
      <c r="A11" s="103" t="s">
        <v>12</v>
      </c>
      <c r="B11" s="104"/>
      <c r="C11" s="104"/>
      <c r="D11" s="104"/>
      <c r="E11" s="104"/>
      <c r="F11" s="104"/>
      <c r="G11" s="104"/>
      <c r="H11" s="105"/>
      <c r="I11" s="39"/>
      <c r="J11" s="44" t="s">
        <v>7</v>
      </c>
      <c r="K11" s="43"/>
      <c r="L11" s="43"/>
      <c r="M11" s="43"/>
      <c r="N11" s="43"/>
      <c r="O11" s="43"/>
      <c r="P11" s="45"/>
      <c r="Q11" s="8"/>
      <c r="R11" s="10"/>
      <c r="S11" s="8"/>
    </row>
    <row r="12" spans="1:24" ht="15.75" customHeight="1" x14ac:dyDescent="0.25">
      <c r="A12" s="81" t="s">
        <v>4</v>
      </c>
      <c r="B12" s="53"/>
      <c r="C12" s="53"/>
      <c r="D12" s="53"/>
      <c r="E12" s="53"/>
      <c r="F12" s="53"/>
      <c r="G12" s="53"/>
      <c r="H12" s="82"/>
      <c r="I12" s="39"/>
      <c r="J12" s="44" t="s">
        <v>6</v>
      </c>
      <c r="K12" s="43"/>
      <c r="L12" s="43"/>
      <c r="M12" s="43"/>
      <c r="N12" s="43"/>
      <c r="O12" s="43"/>
      <c r="P12" s="45"/>
      <c r="Q12" s="8"/>
      <c r="R12" s="10"/>
      <c r="S12" s="8"/>
    </row>
    <row r="13" spans="1:24" ht="15.75" customHeight="1" x14ac:dyDescent="0.25">
      <c r="A13" s="46" t="s">
        <v>7</v>
      </c>
      <c r="B13" s="43"/>
      <c r="C13" s="43"/>
      <c r="D13" s="43"/>
      <c r="E13" s="43"/>
      <c r="F13" s="43"/>
      <c r="G13" s="43"/>
      <c r="H13" s="47"/>
      <c r="I13" s="39"/>
      <c r="J13" s="44" t="s">
        <v>9</v>
      </c>
      <c r="K13" s="43"/>
      <c r="L13" s="43"/>
      <c r="M13" s="43"/>
      <c r="N13" s="43"/>
      <c r="O13" s="43"/>
      <c r="P13" s="45"/>
      <c r="Q13" s="8"/>
      <c r="R13" s="10"/>
      <c r="S13" s="8"/>
    </row>
    <row r="14" spans="1:24" ht="15.75" thickBot="1" x14ac:dyDescent="0.3">
      <c r="A14" s="46" t="s">
        <v>11</v>
      </c>
      <c r="B14" s="43"/>
      <c r="C14" s="43"/>
      <c r="D14" s="43"/>
      <c r="E14" s="43"/>
      <c r="F14" s="43"/>
      <c r="G14" s="43"/>
      <c r="H14" s="47"/>
      <c r="I14" s="47"/>
      <c r="J14" s="48" t="s">
        <v>13</v>
      </c>
      <c r="K14" s="49"/>
      <c r="L14" s="49"/>
      <c r="M14" s="49"/>
      <c r="N14" s="49"/>
      <c r="O14" s="49"/>
      <c r="P14" s="50"/>
      <c r="Q14" s="8"/>
      <c r="R14" s="10"/>
      <c r="S14" s="8"/>
    </row>
    <row r="15" spans="1:24" ht="15.75" thickBot="1" x14ac:dyDescent="0.3">
      <c r="A15" s="51" t="s">
        <v>10</v>
      </c>
      <c r="B15" s="49"/>
      <c r="C15" s="49"/>
      <c r="D15" s="49"/>
      <c r="E15" s="49"/>
      <c r="F15" s="49"/>
      <c r="G15" s="49"/>
      <c r="H15" s="52"/>
      <c r="I15" s="37"/>
      <c r="J15" s="53"/>
      <c r="K15" s="55"/>
      <c r="L15" s="53"/>
      <c r="M15" s="43"/>
      <c r="N15" s="43"/>
      <c r="O15" s="43"/>
      <c r="P15" s="39"/>
    </row>
    <row r="16" spans="1:24" x14ac:dyDescent="0.25">
      <c r="A16" s="79"/>
      <c r="B16" s="43"/>
      <c r="C16" s="43"/>
      <c r="D16" s="43"/>
      <c r="E16" s="43"/>
      <c r="F16" s="43"/>
      <c r="G16" s="43"/>
      <c r="H16" s="43"/>
      <c r="I16" s="37"/>
      <c r="J16" s="43"/>
      <c r="K16" s="78"/>
      <c r="L16" s="43"/>
      <c r="M16" s="43"/>
      <c r="N16" s="43"/>
      <c r="O16" s="43"/>
      <c r="P16" s="39"/>
    </row>
    <row r="17" spans="1:16" ht="15.75" thickBot="1" x14ac:dyDescent="0.3">
      <c r="A17" s="80"/>
      <c r="B17" s="49"/>
      <c r="C17" s="49"/>
      <c r="D17" s="49"/>
      <c r="E17" s="49"/>
      <c r="F17" s="49"/>
      <c r="G17" s="43"/>
      <c r="H17" s="43"/>
      <c r="I17" s="37"/>
      <c r="J17" s="43"/>
      <c r="K17" s="78"/>
      <c r="L17" s="43"/>
      <c r="M17" s="43"/>
      <c r="N17" s="43"/>
      <c r="O17" s="43"/>
      <c r="P17" s="39"/>
    </row>
    <row r="18" spans="1:16" ht="15.75" thickBot="1" x14ac:dyDescent="0.3">
      <c r="A18" s="56" t="s">
        <v>23</v>
      </c>
      <c r="B18" s="57" t="s">
        <v>24</v>
      </c>
      <c r="C18" s="57" t="s">
        <v>25</v>
      </c>
      <c r="D18" s="57" t="s">
        <v>26</v>
      </c>
      <c r="E18" s="57" t="s">
        <v>27</v>
      </c>
      <c r="F18" s="57" t="s">
        <v>28</v>
      </c>
      <c r="G18" s="58"/>
      <c r="H18" s="57" t="s">
        <v>29</v>
      </c>
      <c r="I18" s="59" t="s">
        <v>30</v>
      </c>
      <c r="J18" s="57" t="s">
        <v>31</v>
      </c>
      <c r="K18" s="54"/>
      <c r="L18" s="57" t="s">
        <v>32</v>
      </c>
      <c r="M18" s="57" t="s">
        <v>41</v>
      </c>
      <c r="N18" s="60" t="s">
        <v>42</v>
      </c>
      <c r="O18" s="57"/>
      <c r="P18" s="39"/>
    </row>
    <row r="19" spans="1:16" ht="70.5" customHeight="1" thickBot="1" x14ac:dyDescent="0.3">
      <c r="A19" s="61" t="s">
        <v>0</v>
      </c>
      <c r="B19" s="62" t="s">
        <v>1</v>
      </c>
      <c r="C19" s="62" t="s">
        <v>33</v>
      </c>
      <c r="D19" s="62" t="s">
        <v>39</v>
      </c>
      <c r="E19" s="62" t="s">
        <v>34</v>
      </c>
      <c r="F19" s="62" t="s">
        <v>35</v>
      </c>
      <c r="G19" s="63"/>
      <c r="H19" s="62" t="s">
        <v>38</v>
      </c>
      <c r="I19" s="62" t="s">
        <v>18</v>
      </c>
      <c r="J19" s="62" t="s">
        <v>36</v>
      </c>
      <c r="K19" s="64"/>
      <c r="L19" s="62" t="s">
        <v>37</v>
      </c>
      <c r="M19" s="62" t="s">
        <v>40</v>
      </c>
      <c r="N19" s="62" t="s">
        <v>43</v>
      </c>
      <c r="O19" s="65" t="s">
        <v>44</v>
      </c>
      <c r="P19" s="66" t="s">
        <v>14</v>
      </c>
    </row>
    <row r="20" spans="1:16" ht="21.95" customHeight="1" x14ac:dyDescent="0.25">
      <c r="A20" s="23"/>
      <c r="B20" s="24"/>
      <c r="C20" s="14">
        <f t="shared" ref="C20:C27" si="0">+B20-A20</f>
        <v>0</v>
      </c>
      <c r="D20" s="27"/>
      <c r="E20" s="28"/>
      <c r="F20" s="17">
        <f t="shared" ref="F20:F27" si="1">IFERROR(D20/C20/E20,0)</f>
        <v>0</v>
      </c>
      <c r="G20" s="6">
        <f t="shared" ref="G20:G27" si="2">IFERROR((F20/E20)*$C$9,0)</f>
        <v>0</v>
      </c>
      <c r="H20" s="20">
        <f t="shared" ref="H20:H27" si="3">IF(G20&lt;$C$10,G20,$C$10)</f>
        <v>0</v>
      </c>
      <c r="I20" s="28"/>
      <c r="J20" s="17">
        <f t="shared" ref="J20:J27" si="4">+I20*C20</f>
        <v>0</v>
      </c>
      <c r="K20" s="83" t="s">
        <v>17</v>
      </c>
      <c r="L20" s="20">
        <f>+J20*H20</f>
        <v>0</v>
      </c>
      <c r="M20" s="68">
        <v>0.34</v>
      </c>
      <c r="N20" s="20">
        <f>+M20*L20</f>
        <v>0</v>
      </c>
      <c r="O20" s="70">
        <f>+N20+L20</f>
        <v>0</v>
      </c>
      <c r="P20" s="85"/>
    </row>
    <row r="21" spans="1:16" ht="21.95" customHeight="1" x14ac:dyDescent="0.25">
      <c r="A21" s="25"/>
      <c r="B21" s="26"/>
      <c r="C21" s="15">
        <f t="shared" si="0"/>
        <v>0</v>
      </c>
      <c r="D21" s="29"/>
      <c r="E21" s="30"/>
      <c r="F21" s="18">
        <f t="shared" si="1"/>
        <v>0</v>
      </c>
      <c r="G21" s="12">
        <f t="shared" si="2"/>
        <v>0</v>
      </c>
      <c r="H21" s="21">
        <f t="shared" si="3"/>
        <v>0</v>
      </c>
      <c r="I21" s="30"/>
      <c r="J21" s="18">
        <f t="shared" si="4"/>
        <v>0</v>
      </c>
      <c r="K21" s="84" t="s">
        <v>16</v>
      </c>
      <c r="L21" s="21">
        <f>+J21*H21</f>
        <v>0</v>
      </c>
      <c r="M21" s="67">
        <v>0.34</v>
      </c>
      <c r="N21" s="21">
        <f t="shared" ref="N21:N27" si="5">+M21*L21</f>
        <v>0</v>
      </c>
      <c r="O21" s="71">
        <f t="shared" ref="O21:O27" si="6">+N21+L21</f>
        <v>0</v>
      </c>
      <c r="P21" s="86"/>
    </row>
    <row r="22" spans="1:16" ht="21.95" customHeight="1" x14ac:dyDescent="0.25">
      <c r="A22" s="25"/>
      <c r="B22" s="26"/>
      <c r="C22" s="15">
        <f t="shared" si="0"/>
        <v>0</v>
      </c>
      <c r="D22" s="29"/>
      <c r="E22" s="30"/>
      <c r="F22" s="18">
        <f t="shared" si="1"/>
        <v>0</v>
      </c>
      <c r="G22" s="12">
        <f t="shared" si="2"/>
        <v>0</v>
      </c>
      <c r="H22" s="21">
        <f t="shared" si="3"/>
        <v>0</v>
      </c>
      <c r="I22" s="30"/>
      <c r="J22" s="18">
        <f t="shared" si="4"/>
        <v>0</v>
      </c>
      <c r="K22" s="84" t="s">
        <v>20</v>
      </c>
      <c r="L22" s="21">
        <f t="shared" ref="L22:L27" si="7">+J22*H22</f>
        <v>0</v>
      </c>
      <c r="M22" s="67">
        <v>0.34</v>
      </c>
      <c r="N22" s="21">
        <f t="shared" si="5"/>
        <v>0</v>
      </c>
      <c r="O22" s="71">
        <f t="shared" si="6"/>
        <v>0</v>
      </c>
      <c r="P22" s="86"/>
    </row>
    <row r="23" spans="1:16" ht="21.95" customHeight="1" x14ac:dyDescent="0.25">
      <c r="A23" s="72"/>
      <c r="B23" s="30"/>
      <c r="C23" s="15">
        <f t="shared" si="0"/>
        <v>0</v>
      </c>
      <c r="D23" s="29"/>
      <c r="E23" s="30"/>
      <c r="F23" s="18">
        <f t="shared" si="1"/>
        <v>0</v>
      </c>
      <c r="G23" s="12">
        <f t="shared" si="2"/>
        <v>0</v>
      </c>
      <c r="H23" s="21">
        <f t="shared" si="3"/>
        <v>0</v>
      </c>
      <c r="I23" s="30"/>
      <c r="J23" s="18">
        <f t="shared" si="4"/>
        <v>0</v>
      </c>
      <c r="K23" s="5"/>
      <c r="L23" s="21">
        <f t="shared" si="7"/>
        <v>0</v>
      </c>
      <c r="M23" s="67">
        <v>0.34</v>
      </c>
      <c r="N23" s="21">
        <f t="shared" si="5"/>
        <v>0</v>
      </c>
      <c r="O23" s="71">
        <f t="shared" si="6"/>
        <v>0</v>
      </c>
      <c r="P23" s="86"/>
    </row>
    <row r="24" spans="1:16" ht="21.95" customHeight="1" x14ac:dyDescent="0.25">
      <c r="A24" s="72"/>
      <c r="B24" s="30"/>
      <c r="C24" s="15">
        <f t="shared" si="0"/>
        <v>0</v>
      </c>
      <c r="D24" s="29"/>
      <c r="E24" s="30"/>
      <c r="F24" s="18">
        <f t="shared" si="1"/>
        <v>0</v>
      </c>
      <c r="G24" s="12">
        <f t="shared" si="2"/>
        <v>0</v>
      </c>
      <c r="H24" s="21">
        <f t="shared" si="3"/>
        <v>0</v>
      </c>
      <c r="I24" s="30"/>
      <c r="J24" s="18">
        <f t="shared" si="4"/>
        <v>0</v>
      </c>
      <c r="K24" s="5"/>
      <c r="L24" s="21">
        <f t="shared" si="7"/>
        <v>0</v>
      </c>
      <c r="M24" s="67">
        <v>0.34</v>
      </c>
      <c r="N24" s="21">
        <f t="shared" si="5"/>
        <v>0</v>
      </c>
      <c r="O24" s="71">
        <f t="shared" si="6"/>
        <v>0</v>
      </c>
      <c r="P24" s="86"/>
    </row>
    <row r="25" spans="1:16" ht="21.95" customHeight="1" x14ac:dyDescent="0.25">
      <c r="A25" s="25"/>
      <c r="B25" s="26"/>
      <c r="C25" s="15">
        <f t="shared" si="0"/>
        <v>0</v>
      </c>
      <c r="D25" s="29"/>
      <c r="E25" s="30"/>
      <c r="F25" s="18">
        <f t="shared" si="1"/>
        <v>0</v>
      </c>
      <c r="G25" s="12">
        <f t="shared" si="2"/>
        <v>0</v>
      </c>
      <c r="H25" s="21">
        <f t="shared" si="3"/>
        <v>0</v>
      </c>
      <c r="I25" s="30"/>
      <c r="J25" s="18">
        <f t="shared" si="4"/>
        <v>0</v>
      </c>
      <c r="K25" s="5"/>
      <c r="L25" s="21">
        <f t="shared" si="7"/>
        <v>0</v>
      </c>
      <c r="M25" s="67">
        <v>0.34</v>
      </c>
      <c r="N25" s="21">
        <f t="shared" si="5"/>
        <v>0</v>
      </c>
      <c r="O25" s="71">
        <f t="shared" si="6"/>
        <v>0</v>
      </c>
      <c r="P25" s="86"/>
    </row>
    <row r="26" spans="1:16" ht="21.95" customHeight="1" x14ac:dyDescent="0.25">
      <c r="A26" s="72"/>
      <c r="B26" s="30"/>
      <c r="C26" s="15">
        <f t="shared" si="0"/>
        <v>0</v>
      </c>
      <c r="D26" s="29"/>
      <c r="E26" s="30"/>
      <c r="F26" s="18">
        <f t="shared" si="1"/>
        <v>0</v>
      </c>
      <c r="G26" s="12">
        <f t="shared" si="2"/>
        <v>0</v>
      </c>
      <c r="H26" s="21">
        <f t="shared" si="3"/>
        <v>0</v>
      </c>
      <c r="I26" s="30"/>
      <c r="J26" s="18">
        <f t="shared" si="4"/>
        <v>0</v>
      </c>
      <c r="K26" s="5"/>
      <c r="L26" s="21">
        <f t="shared" si="7"/>
        <v>0</v>
      </c>
      <c r="M26" s="67">
        <v>0.34</v>
      </c>
      <c r="N26" s="21">
        <f t="shared" si="5"/>
        <v>0</v>
      </c>
      <c r="O26" s="71">
        <f t="shared" si="6"/>
        <v>0</v>
      </c>
      <c r="P26" s="86"/>
    </row>
    <row r="27" spans="1:16" ht="21.75" customHeight="1" thickBot="1" x14ac:dyDescent="0.3">
      <c r="A27" s="75"/>
      <c r="B27" s="76"/>
      <c r="C27" s="16">
        <f t="shared" si="0"/>
        <v>0</v>
      </c>
      <c r="D27" s="31"/>
      <c r="E27" s="76"/>
      <c r="F27" s="19">
        <f t="shared" si="1"/>
        <v>0</v>
      </c>
      <c r="G27" s="13">
        <f t="shared" si="2"/>
        <v>0</v>
      </c>
      <c r="H27" s="22">
        <f t="shared" si="3"/>
        <v>0</v>
      </c>
      <c r="I27" s="76"/>
      <c r="J27" s="19">
        <f t="shared" si="4"/>
        <v>0</v>
      </c>
      <c r="K27" s="7"/>
      <c r="L27" s="22">
        <f t="shared" si="7"/>
        <v>0</v>
      </c>
      <c r="M27" s="69">
        <v>0.34</v>
      </c>
      <c r="N27" s="22">
        <f t="shared" si="5"/>
        <v>0</v>
      </c>
      <c r="O27" s="77">
        <f t="shared" si="6"/>
        <v>0</v>
      </c>
      <c r="P27" s="87"/>
    </row>
    <row r="28" spans="1:16" ht="21.75" customHeight="1" thickBot="1" x14ac:dyDescent="0.3">
      <c r="A28" s="112" t="s">
        <v>19</v>
      </c>
      <c r="B28" s="113"/>
      <c r="C28" s="113"/>
      <c r="D28" s="113"/>
      <c r="E28" s="113"/>
      <c r="F28" s="113"/>
      <c r="G28" s="113"/>
      <c r="H28" s="113"/>
      <c r="I28" s="113"/>
      <c r="J28" s="114"/>
      <c r="K28" s="115"/>
      <c r="L28" s="116">
        <f>SUM(L20:L27)</f>
        <v>0</v>
      </c>
      <c r="M28" s="116"/>
      <c r="N28" s="116">
        <f>SUM(N20:N27)</f>
        <v>0</v>
      </c>
      <c r="O28" s="116">
        <f>SUM(O20:O27)</f>
        <v>0</v>
      </c>
      <c r="P28" s="11"/>
    </row>
    <row r="29" spans="1:16" ht="15.75" thickBot="1" x14ac:dyDescent="0.3">
      <c r="A29" s="56" t="s">
        <v>23</v>
      </c>
      <c r="B29" s="57" t="s">
        <v>24</v>
      </c>
      <c r="C29" s="57" t="s">
        <v>25</v>
      </c>
      <c r="D29" s="57" t="s">
        <v>26</v>
      </c>
      <c r="E29" s="57" t="s">
        <v>27</v>
      </c>
      <c r="F29" s="57" t="s">
        <v>28</v>
      </c>
      <c r="G29" s="58"/>
      <c r="H29" s="57" t="s">
        <v>29</v>
      </c>
      <c r="I29" s="59" t="s">
        <v>30</v>
      </c>
      <c r="J29" s="57" t="s">
        <v>31</v>
      </c>
      <c r="K29" s="54"/>
      <c r="L29" s="57" t="s">
        <v>32</v>
      </c>
      <c r="M29" s="57" t="s">
        <v>41</v>
      </c>
      <c r="N29" s="60" t="s">
        <v>42</v>
      </c>
      <c r="O29" s="57"/>
      <c r="P29" s="39"/>
    </row>
    <row r="30" spans="1:16" ht="64.5" thickBot="1" x14ac:dyDescent="0.3">
      <c r="A30" s="61" t="s">
        <v>0</v>
      </c>
      <c r="B30" s="62" t="s">
        <v>1</v>
      </c>
      <c r="C30" s="62" t="s">
        <v>33</v>
      </c>
      <c r="D30" s="62" t="s">
        <v>39</v>
      </c>
      <c r="E30" s="62" t="s">
        <v>34</v>
      </c>
      <c r="F30" s="62" t="s">
        <v>35</v>
      </c>
      <c r="G30" s="63"/>
      <c r="H30" s="62" t="s">
        <v>38</v>
      </c>
      <c r="I30" s="62" t="s">
        <v>18</v>
      </c>
      <c r="J30" s="62" t="s">
        <v>36</v>
      </c>
      <c r="K30" s="64"/>
      <c r="L30" s="62" t="s">
        <v>37</v>
      </c>
      <c r="M30" s="62" t="s">
        <v>40</v>
      </c>
      <c r="N30" s="62" t="s">
        <v>43</v>
      </c>
      <c r="O30" s="65" t="s">
        <v>44</v>
      </c>
      <c r="P30" s="66" t="s">
        <v>14</v>
      </c>
    </row>
    <row r="31" spans="1:16" ht="21" customHeight="1" x14ac:dyDescent="0.25">
      <c r="A31" s="23"/>
      <c r="B31" s="24"/>
      <c r="C31" s="14">
        <f t="shared" ref="C31:C32" si="8">+B31-A31</f>
        <v>0</v>
      </c>
      <c r="D31" s="27"/>
      <c r="E31" s="28"/>
      <c r="F31" s="17">
        <f>IFERROR(D31/C31/E31,0)</f>
        <v>0</v>
      </c>
      <c r="G31" s="6">
        <f>IFERROR((F31/E31)*$C$9,0)</f>
        <v>0</v>
      </c>
      <c r="H31" s="20">
        <f>IF(G31&lt;$C$10,G31,$C$10)</f>
        <v>0</v>
      </c>
      <c r="I31" s="28"/>
      <c r="J31" s="17">
        <f>+I31*C31</f>
        <v>0</v>
      </c>
      <c r="K31" s="83" t="s">
        <v>17</v>
      </c>
      <c r="L31" s="20">
        <f>+J31*H31</f>
        <v>0</v>
      </c>
      <c r="M31" s="68">
        <v>0.34</v>
      </c>
      <c r="N31" s="20">
        <f>+M31*L31</f>
        <v>0</v>
      </c>
      <c r="O31" s="70">
        <f>+N31+L31</f>
        <v>0</v>
      </c>
      <c r="P31" s="85"/>
    </row>
    <row r="32" spans="1:16" ht="21" customHeight="1" x14ac:dyDescent="0.25">
      <c r="A32" s="73"/>
      <c r="B32" s="74"/>
      <c r="C32" s="15">
        <f t="shared" si="8"/>
        <v>0</v>
      </c>
      <c r="D32" s="29"/>
      <c r="E32" s="74"/>
      <c r="F32" s="18">
        <f>IFERROR(D32/C32/E32,0)</f>
        <v>0</v>
      </c>
      <c r="G32" s="12">
        <f>IFERROR((F32/E32)*$C$9,0)</f>
        <v>0</v>
      </c>
      <c r="H32" s="21">
        <f>IF(G32&lt;$C$10,G32,$C$10)</f>
        <v>0</v>
      </c>
      <c r="I32" s="74"/>
      <c r="J32" s="18">
        <f>+I32*C32</f>
        <v>0</v>
      </c>
      <c r="K32" s="5"/>
      <c r="L32" s="21">
        <f t="shared" ref="L32:L34" si="9">+J32*H32</f>
        <v>0</v>
      </c>
      <c r="M32" s="67">
        <v>0.34</v>
      </c>
      <c r="N32" s="21">
        <f t="shared" ref="N32:N34" si="10">+M32*L32</f>
        <v>0</v>
      </c>
      <c r="O32" s="71">
        <f t="shared" ref="O32:O34" si="11">+N32+L32</f>
        <v>0</v>
      </c>
      <c r="P32" s="86"/>
    </row>
    <row r="33" spans="1:16" ht="21" customHeight="1" x14ac:dyDescent="0.25">
      <c r="A33" s="73"/>
      <c r="B33" s="74"/>
      <c r="C33" s="15"/>
      <c r="D33" s="29"/>
      <c r="E33" s="74"/>
      <c r="F33" s="18"/>
      <c r="G33" s="12"/>
      <c r="H33" s="21"/>
      <c r="I33" s="74"/>
      <c r="J33" s="18"/>
      <c r="K33" s="5"/>
      <c r="L33" s="21"/>
      <c r="M33" s="67"/>
      <c r="N33" s="21"/>
      <c r="O33" s="71"/>
      <c r="P33" s="86"/>
    </row>
    <row r="34" spans="1:16" ht="21" customHeight="1" x14ac:dyDescent="0.25">
      <c r="A34" s="25"/>
      <c r="B34" s="26"/>
      <c r="C34" s="15">
        <f t="shared" ref="C34:C52" si="12">+B34-A34</f>
        <v>0</v>
      </c>
      <c r="D34" s="29"/>
      <c r="E34" s="30"/>
      <c r="F34" s="18">
        <f t="shared" ref="F34:F52" si="13">IFERROR(D34/C34/E34,0)</f>
        <v>0</v>
      </c>
      <c r="G34" s="12">
        <f t="shared" ref="G34:G45" si="14">IFERROR((F34/E34)*$C$9,0)</f>
        <v>0</v>
      </c>
      <c r="H34" s="21">
        <f t="shared" ref="H34:H45" si="15">IF(G34&lt;$C$10,G34,$C$10)</f>
        <v>0</v>
      </c>
      <c r="I34" s="30"/>
      <c r="J34" s="18">
        <f t="shared" ref="J34:J52" si="16">+I34*C34</f>
        <v>0</v>
      </c>
      <c r="K34" s="84" t="s">
        <v>17</v>
      </c>
      <c r="L34" s="21">
        <f t="shared" si="9"/>
        <v>0</v>
      </c>
      <c r="M34" s="67">
        <v>0.34</v>
      </c>
      <c r="N34" s="21">
        <f t="shared" si="10"/>
        <v>0</v>
      </c>
      <c r="O34" s="71">
        <f t="shared" si="11"/>
        <v>0</v>
      </c>
      <c r="P34" s="86"/>
    </row>
    <row r="35" spans="1:16" ht="21" customHeight="1" x14ac:dyDescent="0.25">
      <c r="A35" s="25"/>
      <c r="B35" s="26"/>
      <c r="C35" s="15">
        <f t="shared" si="12"/>
        <v>0</v>
      </c>
      <c r="D35" s="29"/>
      <c r="E35" s="30"/>
      <c r="F35" s="18">
        <f t="shared" si="13"/>
        <v>0</v>
      </c>
      <c r="G35" s="12">
        <f t="shared" si="14"/>
        <v>0</v>
      </c>
      <c r="H35" s="21">
        <f t="shared" si="15"/>
        <v>0</v>
      </c>
      <c r="I35" s="30"/>
      <c r="J35" s="18">
        <f t="shared" si="16"/>
        <v>0</v>
      </c>
      <c r="K35" s="84" t="s">
        <v>20</v>
      </c>
      <c r="L35" s="21">
        <f t="shared" ref="L35:L52" si="17">+J35*H35</f>
        <v>0</v>
      </c>
      <c r="M35" s="67">
        <v>0.34</v>
      </c>
      <c r="N35" s="21">
        <f t="shared" ref="N35:N52" si="18">+M35*L35</f>
        <v>0</v>
      </c>
      <c r="O35" s="71">
        <f t="shared" ref="O35:O52" si="19">+N35+L35</f>
        <v>0</v>
      </c>
      <c r="P35" s="86"/>
    </row>
    <row r="36" spans="1:16" ht="21" customHeight="1" x14ac:dyDescent="0.25">
      <c r="A36" s="72"/>
      <c r="B36" s="30"/>
      <c r="C36" s="15">
        <f t="shared" si="12"/>
        <v>0</v>
      </c>
      <c r="D36" s="29"/>
      <c r="E36" s="30"/>
      <c r="F36" s="18">
        <f t="shared" si="13"/>
        <v>0</v>
      </c>
      <c r="G36" s="12">
        <f t="shared" si="14"/>
        <v>0</v>
      </c>
      <c r="H36" s="21">
        <f t="shared" si="15"/>
        <v>0</v>
      </c>
      <c r="I36" s="30"/>
      <c r="J36" s="18">
        <f t="shared" si="16"/>
        <v>0</v>
      </c>
      <c r="K36" s="5"/>
      <c r="L36" s="21">
        <f t="shared" si="17"/>
        <v>0</v>
      </c>
      <c r="M36" s="67">
        <v>0.34</v>
      </c>
      <c r="N36" s="21">
        <f t="shared" si="18"/>
        <v>0</v>
      </c>
      <c r="O36" s="71">
        <f t="shared" si="19"/>
        <v>0</v>
      </c>
      <c r="P36" s="86"/>
    </row>
    <row r="37" spans="1:16" ht="21" customHeight="1" x14ac:dyDescent="0.25">
      <c r="A37" s="72"/>
      <c r="B37" s="30"/>
      <c r="C37" s="15">
        <f t="shared" si="12"/>
        <v>0</v>
      </c>
      <c r="D37" s="29"/>
      <c r="E37" s="30"/>
      <c r="F37" s="18">
        <f t="shared" si="13"/>
        <v>0</v>
      </c>
      <c r="G37" s="12">
        <f t="shared" si="14"/>
        <v>0</v>
      </c>
      <c r="H37" s="21">
        <f t="shared" si="15"/>
        <v>0</v>
      </c>
      <c r="I37" s="30"/>
      <c r="J37" s="18">
        <f t="shared" si="16"/>
        <v>0</v>
      </c>
      <c r="K37" s="5"/>
      <c r="L37" s="21">
        <f t="shared" si="17"/>
        <v>0</v>
      </c>
      <c r="M37" s="67">
        <v>0.34</v>
      </c>
      <c r="N37" s="21">
        <f t="shared" si="18"/>
        <v>0</v>
      </c>
      <c r="O37" s="71">
        <f t="shared" si="19"/>
        <v>0</v>
      </c>
      <c r="P37" s="86"/>
    </row>
    <row r="38" spans="1:16" ht="21" customHeight="1" x14ac:dyDescent="0.25">
      <c r="A38" s="72"/>
      <c r="B38" s="30"/>
      <c r="C38" s="15">
        <f t="shared" si="12"/>
        <v>0</v>
      </c>
      <c r="D38" s="29"/>
      <c r="E38" s="30"/>
      <c r="F38" s="18">
        <f t="shared" si="13"/>
        <v>0</v>
      </c>
      <c r="G38" s="12">
        <f t="shared" si="14"/>
        <v>0</v>
      </c>
      <c r="H38" s="21">
        <f t="shared" si="15"/>
        <v>0</v>
      </c>
      <c r="I38" s="30"/>
      <c r="J38" s="18">
        <f t="shared" si="16"/>
        <v>0</v>
      </c>
      <c r="K38" s="5"/>
      <c r="L38" s="21">
        <f t="shared" si="17"/>
        <v>0</v>
      </c>
      <c r="M38" s="67">
        <v>0.34</v>
      </c>
      <c r="N38" s="21">
        <f t="shared" si="18"/>
        <v>0</v>
      </c>
      <c r="O38" s="71">
        <f t="shared" si="19"/>
        <v>0</v>
      </c>
      <c r="P38" s="86"/>
    </row>
    <row r="39" spans="1:16" ht="21" customHeight="1" x14ac:dyDescent="0.25">
      <c r="A39" s="25"/>
      <c r="B39" s="26"/>
      <c r="C39" s="15">
        <f t="shared" si="12"/>
        <v>0</v>
      </c>
      <c r="D39" s="29"/>
      <c r="E39" s="30"/>
      <c r="F39" s="18">
        <f t="shared" si="13"/>
        <v>0</v>
      </c>
      <c r="G39" s="12">
        <f t="shared" si="14"/>
        <v>0</v>
      </c>
      <c r="H39" s="21">
        <f t="shared" si="15"/>
        <v>0</v>
      </c>
      <c r="I39" s="30"/>
      <c r="J39" s="18">
        <f t="shared" si="16"/>
        <v>0</v>
      </c>
      <c r="K39" s="5"/>
      <c r="L39" s="21">
        <f t="shared" si="17"/>
        <v>0</v>
      </c>
      <c r="M39" s="67">
        <v>0.34</v>
      </c>
      <c r="N39" s="21">
        <f t="shared" si="18"/>
        <v>0</v>
      </c>
      <c r="O39" s="71">
        <f t="shared" si="19"/>
        <v>0</v>
      </c>
      <c r="P39" s="86"/>
    </row>
    <row r="40" spans="1:16" ht="21" customHeight="1" x14ac:dyDescent="0.25">
      <c r="A40" s="72"/>
      <c r="B40" s="30"/>
      <c r="C40" s="15">
        <f t="shared" si="12"/>
        <v>0</v>
      </c>
      <c r="D40" s="29"/>
      <c r="E40" s="30"/>
      <c r="F40" s="18">
        <f t="shared" si="13"/>
        <v>0</v>
      </c>
      <c r="G40" s="12">
        <f t="shared" si="14"/>
        <v>0</v>
      </c>
      <c r="H40" s="21">
        <f t="shared" si="15"/>
        <v>0</v>
      </c>
      <c r="I40" s="30"/>
      <c r="J40" s="18">
        <f t="shared" si="16"/>
        <v>0</v>
      </c>
      <c r="K40" s="5"/>
      <c r="L40" s="21">
        <f t="shared" si="17"/>
        <v>0</v>
      </c>
      <c r="M40" s="67">
        <v>0.34</v>
      </c>
      <c r="N40" s="21">
        <f t="shared" si="18"/>
        <v>0</v>
      </c>
      <c r="O40" s="71">
        <f t="shared" si="19"/>
        <v>0</v>
      </c>
      <c r="P40" s="86"/>
    </row>
    <row r="41" spans="1:16" ht="21" customHeight="1" x14ac:dyDescent="0.25">
      <c r="A41" s="73"/>
      <c r="B41" s="74"/>
      <c r="C41" s="15">
        <f t="shared" si="12"/>
        <v>0</v>
      </c>
      <c r="D41" s="29"/>
      <c r="E41" s="74"/>
      <c r="F41" s="18">
        <f t="shared" si="13"/>
        <v>0</v>
      </c>
      <c r="G41" s="12">
        <f t="shared" si="14"/>
        <v>0</v>
      </c>
      <c r="H41" s="21">
        <f t="shared" si="15"/>
        <v>0</v>
      </c>
      <c r="I41" s="74"/>
      <c r="J41" s="18">
        <f t="shared" si="16"/>
        <v>0</v>
      </c>
      <c r="K41" s="5"/>
      <c r="L41" s="21">
        <f t="shared" si="17"/>
        <v>0</v>
      </c>
      <c r="M41" s="67">
        <v>0.34</v>
      </c>
      <c r="N41" s="21">
        <f t="shared" si="18"/>
        <v>0</v>
      </c>
      <c r="O41" s="71">
        <f t="shared" si="19"/>
        <v>0</v>
      </c>
      <c r="P41" s="86"/>
    </row>
    <row r="42" spans="1:16" ht="21" customHeight="1" x14ac:dyDescent="0.25">
      <c r="A42" s="73"/>
      <c r="B42" s="74"/>
      <c r="C42" s="15">
        <f t="shared" si="12"/>
        <v>0</v>
      </c>
      <c r="D42" s="29"/>
      <c r="E42" s="74"/>
      <c r="F42" s="18">
        <f t="shared" si="13"/>
        <v>0</v>
      </c>
      <c r="G42" s="12">
        <f t="shared" si="14"/>
        <v>0</v>
      </c>
      <c r="H42" s="21">
        <f t="shared" si="15"/>
        <v>0</v>
      </c>
      <c r="I42" s="74"/>
      <c r="J42" s="18">
        <f t="shared" si="16"/>
        <v>0</v>
      </c>
      <c r="K42" s="5"/>
      <c r="L42" s="21">
        <f t="shared" si="17"/>
        <v>0</v>
      </c>
      <c r="M42" s="67">
        <v>0.34</v>
      </c>
      <c r="N42" s="21">
        <f t="shared" si="18"/>
        <v>0</v>
      </c>
      <c r="O42" s="71">
        <f t="shared" si="19"/>
        <v>0</v>
      </c>
      <c r="P42" s="86"/>
    </row>
    <row r="43" spans="1:16" ht="21" customHeight="1" x14ac:dyDescent="0.25">
      <c r="A43" s="25"/>
      <c r="B43" s="26"/>
      <c r="C43" s="15">
        <f t="shared" si="12"/>
        <v>0</v>
      </c>
      <c r="D43" s="29"/>
      <c r="E43" s="30"/>
      <c r="F43" s="18">
        <f t="shared" si="13"/>
        <v>0</v>
      </c>
      <c r="G43" s="12">
        <f t="shared" si="14"/>
        <v>0</v>
      </c>
      <c r="H43" s="21">
        <f t="shared" si="15"/>
        <v>0</v>
      </c>
      <c r="I43" s="30"/>
      <c r="J43" s="18">
        <f t="shared" si="16"/>
        <v>0</v>
      </c>
      <c r="K43" s="84" t="s">
        <v>17</v>
      </c>
      <c r="L43" s="21">
        <f t="shared" si="17"/>
        <v>0</v>
      </c>
      <c r="M43" s="67">
        <v>0.34</v>
      </c>
      <c r="N43" s="21">
        <f t="shared" si="18"/>
        <v>0</v>
      </c>
      <c r="O43" s="71">
        <f t="shared" si="19"/>
        <v>0</v>
      </c>
      <c r="P43" s="86"/>
    </row>
    <row r="44" spans="1:16" ht="20.25" customHeight="1" x14ac:dyDescent="0.25">
      <c r="A44" s="25"/>
      <c r="B44" s="26"/>
      <c r="C44" s="15">
        <f t="shared" si="12"/>
        <v>0</v>
      </c>
      <c r="D44" s="29"/>
      <c r="E44" s="30"/>
      <c r="F44" s="18">
        <f t="shared" si="13"/>
        <v>0</v>
      </c>
      <c r="G44" s="12">
        <f t="shared" si="14"/>
        <v>0</v>
      </c>
      <c r="H44" s="21">
        <f t="shared" si="15"/>
        <v>0</v>
      </c>
      <c r="I44" s="30"/>
      <c r="J44" s="18">
        <f t="shared" si="16"/>
        <v>0</v>
      </c>
      <c r="K44" s="84" t="s">
        <v>16</v>
      </c>
      <c r="L44" s="21">
        <f t="shared" si="17"/>
        <v>0</v>
      </c>
      <c r="M44" s="67">
        <v>0.34</v>
      </c>
      <c r="N44" s="21">
        <f t="shared" si="18"/>
        <v>0</v>
      </c>
      <c r="O44" s="71">
        <f t="shared" si="19"/>
        <v>0</v>
      </c>
      <c r="P44" s="86"/>
    </row>
    <row r="45" spans="1:16" ht="21" customHeight="1" x14ac:dyDescent="0.25">
      <c r="A45" s="25"/>
      <c r="B45" s="26"/>
      <c r="C45" s="15">
        <f t="shared" si="12"/>
        <v>0</v>
      </c>
      <c r="D45" s="29"/>
      <c r="E45" s="30"/>
      <c r="F45" s="18">
        <f t="shared" si="13"/>
        <v>0</v>
      </c>
      <c r="G45" s="12">
        <f t="shared" si="14"/>
        <v>0</v>
      </c>
      <c r="H45" s="21">
        <f t="shared" si="15"/>
        <v>0</v>
      </c>
      <c r="I45" s="30"/>
      <c r="J45" s="18">
        <f t="shared" si="16"/>
        <v>0</v>
      </c>
      <c r="K45" s="84" t="s">
        <v>20</v>
      </c>
      <c r="L45" s="21">
        <f t="shared" si="17"/>
        <v>0</v>
      </c>
      <c r="M45" s="67">
        <v>0.34</v>
      </c>
      <c r="N45" s="21">
        <f t="shared" si="18"/>
        <v>0</v>
      </c>
      <c r="O45" s="71">
        <f t="shared" si="19"/>
        <v>0</v>
      </c>
      <c r="P45" s="86"/>
    </row>
    <row r="46" spans="1:16" ht="21" customHeight="1" x14ac:dyDescent="0.25">
      <c r="A46" s="25"/>
      <c r="B46" s="26"/>
      <c r="C46" s="15"/>
      <c r="D46" s="29"/>
      <c r="E46" s="30"/>
      <c r="F46" s="18"/>
      <c r="G46" s="12"/>
      <c r="H46" s="21"/>
      <c r="I46" s="30"/>
      <c r="J46" s="18"/>
      <c r="K46" s="84"/>
      <c r="L46" s="21"/>
      <c r="M46" s="67"/>
      <c r="N46" s="21"/>
      <c r="O46" s="71"/>
      <c r="P46" s="86"/>
    </row>
    <row r="47" spans="1:16" ht="21.75" customHeight="1" x14ac:dyDescent="0.25">
      <c r="A47" s="72"/>
      <c r="B47" s="30"/>
      <c r="C47" s="15">
        <f t="shared" si="12"/>
        <v>0</v>
      </c>
      <c r="D47" s="29"/>
      <c r="E47" s="30"/>
      <c r="F47" s="18">
        <f t="shared" si="13"/>
        <v>0</v>
      </c>
      <c r="G47" s="12">
        <f t="shared" ref="G47:G52" si="20">IFERROR((F47/E47)*$C$9,0)</f>
        <v>0</v>
      </c>
      <c r="H47" s="21">
        <f t="shared" ref="H47:H52" si="21">IF(G47&lt;$C$10,G47,$C$10)</f>
        <v>0</v>
      </c>
      <c r="I47" s="30"/>
      <c r="J47" s="18">
        <f t="shared" si="16"/>
        <v>0</v>
      </c>
      <c r="K47" s="5"/>
      <c r="L47" s="21">
        <f t="shared" si="17"/>
        <v>0</v>
      </c>
      <c r="M47" s="67">
        <v>0.34</v>
      </c>
      <c r="N47" s="21">
        <f t="shared" si="18"/>
        <v>0</v>
      </c>
      <c r="O47" s="71">
        <f t="shared" si="19"/>
        <v>0</v>
      </c>
      <c r="P47" s="86"/>
    </row>
    <row r="48" spans="1:16" ht="21" customHeight="1" x14ac:dyDescent="0.25">
      <c r="A48" s="72"/>
      <c r="B48" s="30"/>
      <c r="C48" s="15">
        <f t="shared" si="12"/>
        <v>0</v>
      </c>
      <c r="D48" s="29"/>
      <c r="E48" s="30"/>
      <c r="F48" s="18">
        <f t="shared" si="13"/>
        <v>0</v>
      </c>
      <c r="G48" s="12">
        <f t="shared" si="20"/>
        <v>0</v>
      </c>
      <c r="H48" s="21">
        <f t="shared" si="21"/>
        <v>0</v>
      </c>
      <c r="I48" s="30"/>
      <c r="J48" s="18">
        <f t="shared" si="16"/>
        <v>0</v>
      </c>
      <c r="K48" s="5"/>
      <c r="L48" s="21">
        <f t="shared" si="17"/>
        <v>0</v>
      </c>
      <c r="M48" s="67">
        <v>0.34</v>
      </c>
      <c r="N48" s="21">
        <f t="shared" si="18"/>
        <v>0</v>
      </c>
      <c r="O48" s="71">
        <f t="shared" si="19"/>
        <v>0</v>
      </c>
      <c r="P48" s="86"/>
    </row>
    <row r="49" spans="1:16" ht="21" customHeight="1" x14ac:dyDescent="0.25">
      <c r="A49" s="25"/>
      <c r="B49" s="26"/>
      <c r="C49" s="15">
        <f t="shared" si="12"/>
        <v>0</v>
      </c>
      <c r="D49" s="29"/>
      <c r="E49" s="30"/>
      <c r="F49" s="18">
        <f t="shared" si="13"/>
        <v>0</v>
      </c>
      <c r="G49" s="12">
        <f t="shared" si="20"/>
        <v>0</v>
      </c>
      <c r="H49" s="21">
        <f t="shared" si="21"/>
        <v>0</v>
      </c>
      <c r="I49" s="30"/>
      <c r="J49" s="18">
        <f t="shared" si="16"/>
        <v>0</v>
      </c>
      <c r="K49" s="5"/>
      <c r="L49" s="21">
        <f t="shared" si="17"/>
        <v>0</v>
      </c>
      <c r="M49" s="67">
        <v>0.34</v>
      </c>
      <c r="N49" s="21">
        <f t="shared" si="18"/>
        <v>0</v>
      </c>
      <c r="O49" s="71">
        <f t="shared" si="19"/>
        <v>0</v>
      </c>
      <c r="P49" s="86"/>
    </row>
    <row r="50" spans="1:16" ht="21" customHeight="1" x14ac:dyDescent="0.25">
      <c r="A50" s="72"/>
      <c r="B50" s="30"/>
      <c r="C50" s="15">
        <f t="shared" si="12"/>
        <v>0</v>
      </c>
      <c r="D50" s="29"/>
      <c r="E50" s="30"/>
      <c r="F50" s="18">
        <f t="shared" si="13"/>
        <v>0</v>
      </c>
      <c r="G50" s="12">
        <f t="shared" si="20"/>
        <v>0</v>
      </c>
      <c r="H50" s="21">
        <f t="shared" si="21"/>
        <v>0</v>
      </c>
      <c r="I50" s="30"/>
      <c r="J50" s="18">
        <f t="shared" si="16"/>
        <v>0</v>
      </c>
      <c r="K50" s="5"/>
      <c r="L50" s="21">
        <f t="shared" si="17"/>
        <v>0</v>
      </c>
      <c r="M50" s="67">
        <v>0.34</v>
      </c>
      <c r="N50" s="21">
        <f t="shared" si="18"/>
        <v>0</v>
      </c>
      <c r="O50" s="71">
        <f t="shared" si="19"/>
        <v>0</v>
      </c>
      <c r="P50" s="86"/>
    </row>
    <row r="51" spans="1:16" ht="21" customHeight="1" x14ac:dyDescent="0.25">
      <c r="A51" s="73"/>
      <c r="B51" s="74"/>
      <c r="C51" s="15">
        <f t="shared" si="12"/>
        <v>0</v>
      </c>
      <c r="D51" s="29"/>
      <c r="E51" s="74"/>
      <c r="F51" s="18">
        <f t="shared" si="13"/>
        <v>0</v>
      </c>
      <c r="G51" s="12">
        <f t="shared" si="20"/>
        <v>0</v>
      </c>
      <c r="H51" s="21">
        <f t="shared" si="21"/>
        <v>0</v>
      </c>
      <c r="I51" s="74"/>
      <c r="J51" s="18">
        <f t="shared" si="16"/>
        <v>0</v>
      </c>
      <c r="K51" s="5"/>
      <c r="L51" s="21">
        <f t="shared" si="17"/>
        <v>0</v>
      </c>
      <c r="M51" s="67">
        <v>0.34</v>
      </c>
      <c r="N51" s="21">
        <f t="shared" si="18"/>
        <v>0</v>
      </c>
      <c r="O51" s="71">
        <f t="shared" si="19"/>
        <v>0</v>
      </c>
      <c r="P51" s="86"/>
    </row>
    <row r="52" spans="1:16" ht="21" customHeight="1" thickBot="1" x14ac:dyDescent="0.3">
      <c r="A52" s="75"/>
      <c r="B52" s="76"/>
      <c r="C52" s="16">
        <f t="shared" si="12"/>
        <v>0</v>
      </c>
      <c r="D52" s="31"/>
      <c r="E52" s="76"/>
      <c r="F52" s="19">
        <f t="shared" si="13"/>
        <v>0</v>
      </c>
      <c r="G52" s="13">
        <f t="shared" si="20"/>
        <v>0</v>
      </c>
      <c r="H52" s="22">
        <f t="shared" si="21"/>
        <v>0</v>
      </c>
      <c r="I52" s="76"/>
      <c r="J52" s="19">
        <f t="shared" si="16"/>
        <v>0</v>
      </c>
      <c r="K52" s="7"/>
      <c r="L52" s="22">
        <f t="shared" si="17"/>
        <v>0</v>
      </c>
      <c r="M52" s="69">
        <v>0.34</v>
      </c>
      <c r="N52" s="22">
        <f t="shared" si="18"/>
        <v>0</v>
      </c>
      <c r="O52" s="77">
        <f t="shared" si="19"/>
        <v>0</v>
      </c>
      <c r="P52" s="87"/>
    </row>
    <row r="53" spans="1:16" s="3" customFormat="1" ht="19.5" customHeight="1" thickBot="1" x14ac:dyDescent="0.3">
      <c r="A53" s="109" t="s">
        <v>19</v>
      </c>
      <c r="B53" s="110"/>
      <c r="C53" s="110"/>
      <c r="D53" s="110"/>
      <c r="E53" s="110"/>
      <c r="F53" s="110"/>
      <c r="G53" s="110"/>
      <c r="H53" s="110"/>
      <c r="I53" s="110"/>
      <c r="J53" s="111"/>
      <c r="K53" s="94"/>
      <c r="L53" s="95">
        <f>SUM(L45:L52)</f>
        <v>0</v>
      </c>
      <c r="M53" s="95"/>
      <c r="N53" s="95">
        <f>SUM(N45:N52)</f>
        <v>0</v>
      </c>
      <c r="O53" s="95">
        <f>SUM(O45:O52)</f>
        <v>0</v>
      </c>
    </row>
    <row r="54" spans="1:16" ht="15.75" thickBot="1" x14ac:dyDescent="0.3">
      <c r="A54" s="56" t="s">
        <v>23</v>
      </c>
      <c r="B54" s="57" t="s">
        <v>24</v>
      </c>
      <c r="C54" s="57" t="s">
        <v>25</v>
      </c>
      <c r="D54" s="57" t="s">
        <v>26</v>
      </c>
      <c r="E54" s="57" t="s">
        <v>27</v>
      </c>
      <c r="F54" s="57" t="s">
        <v>28</v>
      </c>
      <c r="G54" s="58"/>
      <c r="H54" s="57" t="s">
        <v>29</v>
      </c>
      <c r="I54" s="59" t="s">
        <v>30</v>
      </c>
      <c r="J54" s="57" t="s">
        <v>31</v>
      </c>
      <c r="K54" s="54"/>
      <c r="L54" s="57" t="s">
        <v>32</v>
      </c>
      <c r="M54" s="57" t="s">
        <v>41</v>
      </c>
      <c r="N54" s="60" t="s">
        <v>42</v>
      </c>
      <c r="O54" s="57"/>
      <c r="P54" s="39"/>
    </row>
    <row r="55" spans="1:16" ht="64.5" thickBot="1" x14ac:dyDescent="0.3">
      <c r="A55" s="61" t="s">
        <v>0</v>
      </c>
      <c r="B55" s="62" t="s">
        <v>1</v>
      </c>
      <c r="C55" s="62" t="s">
        <v>33</v>
      </c>
      <c r="D55" s="62" t="s">
        <v>39</v>
      </c>
      <c r="E55" s="62" t="s">
        <v>34</v>
      </c>
      <c r="F55" s="62" t="s">
        <v>35</v>
      </c>
      <c r="G55" s="63"/>
      <c r="H55" s="62" t="s">
        <v>38</v>
      </c>
      <c r="I55" s="62" t="s">
        <v>18</v>
      </c>
      <c r="J55" s="62" t="s">
        <v>36</v>
      </c>
      <c r="K55" s="64"/>
      <c r="L55" s="62" t="s">
        <v>37</v>
      </c>
      <c r="M55" s="62" t="s">
        <v>40</v>
      </c>
      <c r="N55" s="62" t="s">
        <v>43</v>
      </c>
      <c r="O55" s="65" t="s">
        <v>44</v>
      </c>
      <c r="P55" s="66" t="s">
        <v>14</v>
      </c>
    </row>
    <row r="56" spans="1:16" ht="21" customHeight="1" x14ac:dyDescent="0.25">
      <c r="A56" s="23"/>
      <c r="B56" s="24"/>
      <c r="C56" s="14">
        <f t="shared" ref="C56:C77" si="22">+B56-A56</f>
        <v>0</v>
      </c>
      <c r="D56" s="27"/>
      <c r="E56" s="28"/>
      <c r="F56" s="17">
        <f>IFERROR(D56/C56/E56,0)</f>
        <v>0</v>
      </c>
      <c r="G56" s="6">
        <f t="shared" ref="G56:G77" si="23">IFERROR((F56/E56)*$C$9,0)</f>
        <v>0</v>
      </c>
      <c r="H56" s="20">
        <f t="shared" ref="H56:H77" si="24">IF(G56&lt;$C$10,G56,$C$10)</f>
        <v>0</v>
      </c>
      <c r="I56" s="28"/>
      <c r="J56" s="17">
        <f>+I56*C56</f>
        <v>0</v>
      </c>
      <c r="K56" s="83" t="s">
        <v>17</v>
      </c>
      <c r="L56" s="20">
        <f>+J56*H56</f>
        <v>0</v>
      </c>
      <c r="M56" s="68">
        <v>0.34</v>
      </c>
      <c r="N56" s="20">
        <f>+M56*L56</f>
        <v>0</v>
      </c>
      <c r="O56" s="70">
        <f>+N56+L56</f>
        <v>0</v>
      </c>
      <c r="P56" s="85"/>
    </row>
    <row r="57" spans="1:16" ht="21" customHeight="1" x14ac:dyDescent="0.25">
      <c r="A57" s="25"/>
      <c r="B57" s="26"/>
      <c r="C57" s="15">
        <f t="shared" si="22"/>
        <v>0</v>
      </c>
      <c r="D57" s="29"/>
      <c r="E57" s="30"/>
      <c r="F57" s="18">
        <f>IFERROR(D57/C57/E57,0)</f>
        <v>0</v>
      </c>
      <c r="G57" s="12">
        <f t="shared" si="23"/>
        <v>0</v>
      </c>
      <c r="H57" s="21">
        <f t="shared" si="24"/>
        <v>0</v>
      </c>
      <c r="I57" s="30"/>
      <c r="J57" s="18">
        <f>+I57*C57</f>
        <v>0</v>
      </c>
      <c r="K57" s="84" t="s">
        <v>16</v>
      </c>
      <c r="L57" s="21">
        <f>+J57*H57</f>
        <v>0</v>
      </c>
      <c r="M57" s="67">
        <v>0.34</v>
      </c>
      <c r="N57" s="21">
        <f t="shared" ref="N57:N77" si="25">+M57*L57</f>
        <v>0</v>
      </c>
      <c r="O57" s="71">
        <f t="shared" ref="O57:O77" si="26">+N57+L57</f>
        <v>0</v>
      </c>
      <c r="P57" s="86"/>
    </row>
    <row r="58" spans="1:16" ht="21" customHeight="1" x14ac:dyDescent="0.25">
      <c r="A58" s="73"/>
      <c r="B58" s="74"/>
      <c r="C58" s="15">
        <f t="shared" si="22"/>
        <v>0</v>
      </c>
      <c r="D58" s="29"/>
      <c r="E58" s="74"/>
      <c r="F58" s="18">
        <f>IFERROR(D58/C58/E58,0)</f>
        <v>0</v>
      </c>
      <c r="G58" s="12">
        <f t="shared" si="23"/>
        <v>0</v>
      </c>
      <c r="H58" s="21">
        <f t="shared" si="24"/>
        <v>0</v>
      </c>
      <c r="I58" s="74"/>
      <c r="J58" s="18">
        <f>+I58*C58</f>
        <v>0</v>
      </c>
      <c r="K58" s="5"/>
      <c r="L58" s="21">
        <f t="shared" ref="L58:L77" si="27">+J58*H58</f>
        <v>0</v>
      </c>
      <c r="M58" s="67">
        <v>0.34</v>
      </c>
      <c r="N58" s="21">
        <f t="shared" si="25"/>
        <v>0</v>
      </c>
      <c r="O58" s="71">
        <f t="shared" si="26"/>
        <v>0</v>
      </c>
      <c r="P58" s="86"/>
    </row>
    <row r="59" spans="1:16" ht="21" customHeight="1" x14ac:dyDescent="0.25">
      <c r="A59" s="25"/>
      <c r="B59" s="26"/>
      <c r="C59" s="15">
        <f t="shared" si="22"/>
        <v>0</v>
      </c>
      <c r="D59" s="29"/>
      <c r="E59" s="30"/>
      <c r="F59" s="18">
        <f t="shared" ref="F59:F77" si="28">IFERROR(D59/C59/E59,0)</f>
        <v>0</v>
      </c>
      <c r="G59" s="12">
        <f t="shared" si="23"/>
        <v>0</v>
      </c>
      <c r="H59" s="21">
        <f t="shared" si="24"/>
        <v>0</v>
      </c>
      <c r="I59" s="30"/>
      <c r="J59" s="18">
        <f t="shared" ref="J59:J77" si="29">+I59*C59</f>
        <v>0</v>
      </c>
      <c r="K59" s="84" t="s">
        <v>17</v>
      </c>
      <c r="L59" s="21">
        <f t="shared" si="27"/>
        <v>0</v>
      </c>
      <c r="M59" s="67">
        <v>0.34</v>
      </c>
      <c r="N59" s="21">
        <f t="shared" si="25"/>
        <v>0</v>
      </c>
      <c r="O59" s="71">
        <f t="shared" si="26"/>
        <v>0</v>
      </c>
      <c r="P59" s="86"/>
    </row>
    <row r="60" spans="1:16" ht="21" customHeight="1" x14ac:dyDescent="0.25">
      <c r="A60" s="25"/>
      <c r="B60" s="26"/>
      <c r="C60" s="15">
        <f t="shared" si="22"/>
        <v>0</v>
      </c>
      <c r="D60" s="29"/>
      <c r="E60" s="30"/>
      <c r="F60" s="18">
        <f t="shared" si="28"/>
        <v>0</v>
      </c>
      <c r="G60" s="12">
        <f t="shared" si="23"/>
        <v>0</v>
      </c>
      <c r="H60" s="21">
        <f t="shared" si="24"/>
        <v>0</v>
      </c>
      <c r="I60" s="30"/>
      <c r="J60" s="18">
        <f t="shared" si="29"/>
        <v>0</v>
      </c>
      <c r="K60" s="84" t="s">
        <v>16</v>
      </c>
      <c r="L60" s="21">
        <f t="shared" si="27"/>
        <v>0</v>
      </c>
      <c r="M60" s="67">
        <v>0.34</v>
      </c>
      <c r="N60" s="21">
        <f t="shared" si="25"/>
        <v>0</v>
      </c>
      <c r="O60" s="71">
        <f t="shared" si="26"/>
        <v>0</v>
      </c>
      <c r="P60" s="86"/>
    </row>
    <row r="61" spans="1:16" ht="21" customHeight="1" x14ac:dyDescent="0.25">
      <c r="A61" s="25"/>
      <c r="B61" s="26"/>
      <c r="C61" s="15">
        <f t="shared" si="22"/>
        <v>0</v>
      </c>
      <c r="D61" s="29"/>
      <c r="E61" s="30"/>
      <c r="F61" s="18">
        <f t="shared" si="28"/>
        <v>0</v>
      </c>
      <c r="G61" s="12">
        <f t="shared" si="23"/>
        <v>0</v>
      </c>
      <c r="H61" s="21">
        <f t="shared" si="24"/>
        <v>0</v>
      </c>
      <c r="I61" s="30"/>
      <c r="J61" s="18">
        <f t="shared" si="29"/>
        <v>0</v>
      </c>
      <c r="K61" s="84" t="s">
        <v>20</v>
      </c>
      <c r="L61" s="21">
        <f t="shared" si="27"/>
        <v>0</v>
      </c>
      <c r="M61" s="67">
        <v>0.34</v>
      </c>
      <c r="N61" s="21">
        <f t="shared" si="25"/>
        <v>0</v>
      </c>
      <c r="O61" s="71">
        <f t="shared" si="26"/>
        <v>0</v>
      </c>
      <c r="P61" s="86"/>
    </row>
    <row r="62" spans="1:16" ht="21" customHeight="1" x14ac:dyDescent="0.25">
      <c r="A62" s="72"/>
      <c r="B62" s="30"/>
      <c r="C62" s="15">
        <f t="shared" si="22"/>
        <v>0</v>
      </c>
      <c r="D62" s="29"/>
      <c r="E62" s="30"/>
      <c r="F62" s="18">
        <f t="shared" si="28"/>
        <v>0</v>
      </c>
      <c r="G62" s="12">
        <f t="shared" si="23"/>
        <v>0</v>
      </c>
      <c r="H62" s="21">
        <f t="shared" si="24"/>
        <v>0</v>
      </c>
      <c r="I62" s="30"/>
      <c r="J62" s="18">
        <f t="shared" si="29"/>
        <v>0</v>
      </c>
      <c r="K62" s="5"/>
      <c r="L62" s="21">
        <f t="shared" si="27"/>
        <v>0</v>
      </c>
      <c r="M62" s="67">
        <v>0.34</v>
      </c>
      <c r="N62" s="21">
        <f t="shared" si="25"/>
        <v>0</v>
      </c>
      <c r="O62" s="71">
        <f t="shared" si="26"/>
        <v>0</v>
      </c>
      <c r="P62" s="86"/>
    </row>
    <row r="63" spans="1:16" ht="21" customHeight="1" x14ac:dyDescent="0.25">
      <c r="A63" s="72"/>
      <c r="B63" s="30"/>
      <c r="C63" s="15">
        <f t="shared" si="22"/>
        <v>0</v>
      </c>
      <c r="D63" s="29"/>
      <c r="E63" s="30"/>
      <c r="F63" s="18">
        <f t="shared" si="28"/>
        <v>0</v>
      </c>
      <c r="G63" s="12">
        <f t="shared" si="23"/>
        <v>0</v>
      </c>
      <c r="H63" s="21">
        <f t="shared" si="24"/>
        <v>0</v>
      </c>
      <c r="I63" s="30"/>
      <c r="J63" s="18">
        <f t="shared" si="29"/>
        <v>0</v>
      </c>
      <c r="K63" s="5"/>
      <c r="L63" s="21">
        <f t="shared" si="27"/>
        <v>0</v>
      </c>
      <c r="M63" s="67">
        <v>0.34</v>
      </c>
      <c r="N63" s="21">
        <f t="shared" si="25"/>
        <v>0</v>
      </c>
      <c r="O63" s="71">
        <f t="shared" si="26"/>
        <v>0</v>
      </c>
      <c r="P63" s="86"/>
    </row>
    <row r="64" spans="1:16" ht="21" customHeight="1" x14ac:dyDescent="0.25">
      <c r="A64" s="72"/>
      <c r="B64" s="30"/>
      <c r="C64" s="15">
        <f t="shared" si="22"/>
        <v>0</v>
      </c>
      <c r="D64" s="29"/>
      <c r="E64" s="30"/>
      <c r="F64" s="18">
        <f t="shared" si="28"/>
        <v>0</v>
      </c>
      <c r="G64" s="12">
        <f t="shared" si="23"/>
        <v>0</v>
      </c>
      <c r="H64" s="21">
        <f t="shared" si="24"/>
        <v>0</v>
      </c>
      <c r="I64" s="30"/>
      <c r="J64" s="18">
        <f t="shared" si="29"/>
        <v>0</v>
      </c>
      <c r="K64" s="5"/>
      <c r="L64" s="21">
        <f t="shared" si="27"/>
        <v>0</v>
      </c>
      <c r="M64" s="67">
        <v>0.34</v>
      </c>
      <c r="N64" s="21">
        <f t="shared" si="25"/>
        <v>0</v>
      </c>
      <c r="O64" s="71">
        <f t="shared" si="26"/>
        <v>0</v>
      </c>
      <c r="P64" s="86"/>
    </row>
    <row r="65" spans="1:16" ht="21" customHeight="1" x14ac:dyDescent="0.25">
      <c r="A65" s="25"/>
      <c r="B65" s="26"/>
      <c r="C65" s="15">
        <f t="shared" si="22"/>
        <v>0</v>
      </c>
      <c r="D65" s="29"/>
      <c r="E65" s="30"/>
      <c r="F65" s="18">
        <f t="shared" si="28"/>
        <v>0</v>
      </c>
      <c r="G65" s="12">
        <f t="shared" si="23"/>
        <v>0</v>
      </c>
      <c r="H65" s="21">
        <f t="shared" si="24"/>
        <v>0</v>
      </c>
      <c r="I65" s="30"/>
      <c r="J65" s="18">
        <f t="shared" si="29"/>
        <v>0</v>
      </c>
      <c r="K65" s="5"/>
      <c r="L65" s="21">
        <f t="shared" si="27"/>
        <v>0</v>
      </c>
      <c r="M65" s="67">
        <v>0.34</v>
      </c>
      <c r="N65" s="21">
        <f t="shared" si="25"/>
        <v>0</v>
      </c>
      <c r="O65" s="71">
        <f t="shared" si="26"/>
        <v>0</v>
      </c>
      <c r="P65" s="86"/>
    </row>
    <row r="66" spans="1:16" ht="21" customHeight="1" x14ac:dyDescent="0.25">
      <c r="A66" s="72"/>
      <c r="B66" s="30"/>
      <c r="C66" s="15">
        <f t="shared" si="22"/>
        <v>0</v>
      </c>
      <c r="D66" s="29"/>
      <c r="E66" s="30"/>
      <c r="F66" s="18">
        <f t="shared" si="28"/>
        <v>0</v>
      </c>
      <c r="G66" s="12">
        <f t="shared" si="23"/>
        <v>0</v>
      </c>
      <c r="H66" s="21">
        <f t="shared" si="24"/>
        <v>0</v>
      </c>
      <c r="I66" s="30"/>
      <c r="J66" s="18">
        <f t="shared" si="29"/>
        <v>0</v>
      </c>
      <c r="K66" s="5"/>
      <c r="L66" s="21">
        <f t="shared" si="27"/>
        <v>0</v>
      </c>
      <c r="M66" s="67">
        <v>0.34</v>
      </c>
      <c r="N66" s="21">
        <f t="shared" si="25"/>
        <v>0</v>
      </c>
      <c r="O66" s="71">
        <f t="shared" si="26"/>
        <v>0</v>
      </c>
      <c r="P66" s="86"/>
    </row>
    <row r="67" spans="1:16" ht="21" customHeight="1" x14ac:dyDescent="0.25">
      <c r="A67" s="73"/>
      <c r="B67" s="74"/>
      <c r="C67" s="15">
        <f t="shared" si="22"/>
        <v>0</v>
      </c>
      <c r="D67" s="29"/>
      <c r="E67" s="74"/>
      <c r="F67" s="18">
        <f t="shared" si="28"/>
        <v>0</v>
      </c>
      <c r="G67" s="12">
        <f t="shared" si="23"/>
        <v>0</v>
      </c>
      <c r="H67" s="21">
        <f t="shared" si="24"/>
        <v>0</v>
      </c>
      <c r="I67" s="74"/>
      <c r="J67" s="18">
        <f t="shared" si="29"/>
        <v>0</v>
      </c>
      <c r="K67" s="5"/>
      <c r="L67" s="21">
        <f t="shared" si="27"/>
        <v>0</v>
      </c>
      <c r="M67" s="67">
        <v>0.34</v>
      </c>
      <c r="N67" s="21">
        <f t="shared" si="25"/>
        <v>0</v>
      </c>
      <c r="O67" s="71">
        <f t="shared" si="26"/>
        <v>0</v>
      </c>
      <c r="P67" s="86"/>
    </row>
    <row r="68" spans="1:16" ht="21" customHeight="1" x14ac:dyDescent="0.25">
      <c r="A68" s="73"/>
      <c r="B68" s="74"/>
      <c r="C68" s="15">
        <f t="shared" si="22"/>
        <v>0</v>
      </c>
      <c r="D68" s="29"/>
      <c r="E68" s="74"/>
      <c r="F68" s="18">
        <f t="shared" si="28"/>
        <v>0</v>
      </c>
      <c r="G68" s="12">
        <f t="shared" si="23"/>
        <v>0</v>
      </c>
      <c r="H68" s="21">
        <f t="shared" si="24"/>
        <v>0</v>
      </c>
      <c r="I68" s="74"/>
      <c r="J68" s="18">
        <f t="shared" si="29"/>
        <v>0</v>
      </c>
      <c r="K68" s="5"/>
      <c r="L68" s="21">
        <f t="shared" si="27"/>
        <v>0</v>
      </c>
      <c r="M68" s="67">
        <v>0.34</v>
      </c>
      <c r="N68" s="21">
        <f t="shared" si="25"/>
        <v>0</v>
      </c>
      <c r="O68" s="71">
        <f t="shared" si="26"/>
        <v>0</v>
      </c>
      <c r="P68" s="86"/>
    </row>
    <row r="69" spans="1:16" ht="21" customHeight="1" x14ac:dyDescent="0.25">
      <c r="A69" s="25"/>
      <c r="B69" s="26"/>
      <c r="C69" s="15">
        <f t="shared" si="22"/>
        <v>0</v>
      </c>
      <c r="D69" s="29"/>
      <c r="E69" s="30"/>
      <c r="F69" s="18">
        <f t="shared" si="28"/>
        <v>0</v>
      </c>
      <c r="G69" s="12">
        <f t="shared" si="23"/>
        <v>0</v>
      </c>
      <c r="H69" s="21">
        <f t="shared" si="24"/>
        <v>0</v>
      </c>
      <c r="I69" s="30"/>
      <c r="J69" s="18">
        <f t="shared" si="29"/>
        <v>0</v>
      </c>
      <c r="K69" s="84" t="s">
        <v>17</v>
      </c>
      <c r="L69" s="21">
        <f t="shared" si="27"/>
        <v>0</v>
      </c>
      <c r="M69" s="67">
        <v>0.34</v>
      </c>
      <c r="N69" s="21">
        <f t="shared" si="25"/>
        <v>0</v>
      </c>
      <c r="O69" s="71">
        <f t="shared" si="26"/>
        <v>0</v>
      </c>
      <c r="P69" s="86"/>
    </row>
    <row r="70" spans="1:16" ht="20.25" customHeight="1" x14ac:dyDescent="0.25">
      <c r="A70" s="25"/>
      <c r="B70" s="26"/>
      <c r="C70" s="15">
        <f t="shared" si="22"/>
        <v>0</v>
      </c>
      <c r="D70" s="29"/>
      <c r="E70" s="30"/>
      <c r="F70" s="18">
        <f t="shared" si="28"/>
        <v>0</v>
      </c>
      <c r="G70" s="12">
        <f t="shared" si="23"/>
        <v>0</v>
      </c>
      <c r="H70" s="21">
        <f t="shared" si="24"/>
        <v>0</v>
      </c>
      <c r="I70" s="30"/>
      <c r="J70" s="18">
        <f t="shared" si="29"/>
        <v>0</v>
      </c>
      <c r="K70" s="84" t="s">
        <v>16</v>
      </c>
      <c r="L70" s="21">
        <f t="shared" si="27"/>
        <v>0</v>
      </c>
      <c r="M70" s="67">
        <v>0.34</v>
      </c>
      <c r="N70" s="21">
        <f t="shared" si="25"/>
        <v>0</v>
      </c>
      <c r="O70" s="71">
        <f t="shared" si="26"/>
        <v>0</v>
      </c>
      <c r="P70" s="86"/>
    </row>
    <row r="71" spans="1:16" ht="21" customHeight="1" x14ac:dyDescent="0.25">
      <c r="A71" s="25"/>
      <c r="B71" s="26"/>
      <c r="C71" s="15">
        <f t="shared" si="22"/>
        <v>0</v>
      </c>
      <c r="D71" s="29"/>
      <c r="E71" s="30"/>
      <c r="F71" s="18">
        <f t="shared" si="28"/>
        <v>0</v>
      </c>
      <c r="G71" s="12">
        <f t="shared" si="23"/>
        <v>0</v>
      </c>
      <c r="H71" s="21">
        <f t="shared" si="24"/>
        <v>0</v>
      </c>
      <c r="I71" s="30"/>
      <c r="J71" s="18">
        <f t="shared" si="29"/>
        <v>0</v>
      </c>
      <c r="K71" s="84" t="s">
        <v>20</v>
      </c>
      <c r="L71" s="21">
        <f t="shared" si="27"/>
        <v>0</v>
      </c>
      <c r="M71" s="67">
        <v>0.34</v>
      </c>
      <c r="N71" s="21">
        <f t="shared" si="25"/>
        <v>0</v>
      </c>
      <c r="O71" s="71">
        <f t="shared" si="26"/>
        <v>0</v>
      </c>
      <c r="P71" s="86"/>
    </row>
    <row r="72" spans="1:16" ht="21" customHeight="1" x14ac:dyDescent="0.25">
      <c r="A72" s="72"/>
      <c r="B72" s="30"/>
      <c r="C72" s="15">
        <f t="shared" si="22"/>
        <v>0</v>
      </c>
      <c r="D72" s="29"/>
      <c r="E72" s="30"/>
      <c r="F72" s="18">
        <f t="shared" si="28"/>
        <v>0</v>
      </c>
      <c r="G72" s="12">
        <f t="shared" si="23"/>
        <v>0</v>
      </c>
      <c r="H72" s="21">
        <f t="shared" si="24"/>
        <v>0</v>
      </c>
      <c r="I72" s="30"/>
      <c r="J72" s="18">
        <f t="shared" si="29"/>
        <v>0</v>
      </c>
      <c r="K72" s="5"/>
      <c r="L72" s="21">
        <f t="shared" si="27"/>
        <v>0</v>
      </c>
      <c r="M72" s="67">
        <v>0.34</v>
      </c>
      <c r="N72" s="21">
        <f t="shared" si="25"/>
        <v>0</v>
      </c>
      <c r="O72" s="71">
        <f t="shared" si="26"/>
        <v>0</v>
      </c>
      <c r="P72" s="86"/>
    </row>
    <row r="73" spans="1:16" ht="21" customHeight="1" x14ac:dyDescent="0.25">
      <c r="A73" s="72"/>
      <c r="B73" s="30"/>
      <c r="C73" s="15">
        <f t="shared" si="22"/>
        <v>0</v>
      </c>
      <c r="D73" s="29"/>
      <c r="E73" s="30"/>
      <c r="F73" s="18">
        <f t="shared" si="28"/>
        <v>0</v>
      </c>
      <c r="G73" s="12">
        <f t="shared" si="23"/>
        <v>0</v>
      </c>
      <c r="H73" s="21">
        <f t="shared" si="24"/>
        <v>0</v>
      </c>
      <c r="I73" s="30"/>
      <c r="J73" s="18">
        <f t="shared" si="29"/>
        <v>0</v>
      </c>
      <c r="K73" s="5"/>
      <c r="L73" s="21">
        <f t="shared" si="27"/>
        <v>0</v>
      </c>
      <c r="M73" s="67">
        <v>0.34</v>
      </c>
      <c r="N73" s="21">
        <f t="shared" si="25"/>
        <v>0</v>
      </c>
      <c r="O73" s="71">
        <f t="shared" si="26"/>
        <v>0</v>
      </c>
      <c r="P73" s="86"/>
    </row>
    <row r="74" spans="1:16" ht="20.25" customHeight="1" x14ac:dyDescent="0.25">
      <c r="A74" s="25"/>
      <c r="B74" s="26"/>
      <c r="C74" s="15">
        <f t="shared" si="22"/>
        <v>0</v>
      </c>
      <c r="D74" s="29"/>
      <c r="E74" s="30"/>
      <c r="F74" s="18">
        <f t="shared" si="28"/>
        <v>0</v>
      </c>
      <c r="G74" s="12">
        <f t="shared" si="23"/>
        <v>0</v>
      </c>
      <c r="H74" s="21">
        <f t="shared" si="24"/>
        <v>0</v>
      </c>
      <c r="I74" s="30"/>
      <c r="J74" s="18">
        <f t="shared" si="29"/>
        <v>0</v>
      </c>
      <c r="K74" s="5"/>
      <c r="L74" s="21">
        <f t="shared" si="27"/>
        <v>0</v>
      </c>
      <c r="M74" s="67">
        <v>0.34</v>
      </c>
      <c r="N74" s="21">
        <f t="shared" si="25"/>
        <v>0</v>
      </c>
      <c r="O74" s="71">
        <f t="shared" si="26"/>
        <v>0</v>
      </c>
      <c r="P74" s="86"/>
    </row>
    <row r="75" spans="1:16" ht="21" customHeight="1" x14ac:dyDescent="0.25">
      <c r="A75" s="72"/>
      <c r="B75" s="30"/>
      <c r="C75" s="15">
        <f t="shared" si="22"/>
        <v>0</v>
      </c>
      <c r="D75" s="29"/>
      <c r="E75" s="30"/>
      <c r="F75" s="18">
        <f t="shared" si="28"/>
        <v>0</v>
      </c>
      <c r="G75" s="12">
        <f t="shared" si="23"/>
        <v>0</v>
      </c>
      <c r="H75" s="21">
        <f t="shared" si="24"/>
        <v>0</v>
      </c>
      <c r="I75" s="30"/>
      <c r="J75" s="18">
        <f t="shared" si="29"/>
        <v>0</v>
      </c>
      <c r="K75" s="5"/>
      <c r="L75" s="21">
        <f t="shared" si="27"/>
        <v>0</v>
      </c>
      <c r="M75" s="67">
        <v>0.34</v>
      </c>
      <c r="N75" s="21">
        <f t="shared" si="25"/>
        <v>0</v>
      </c>
      <c r="O75" s="71">
        <f t="shared" si="26"/>
        <v>0</v>
      </c>
      <c r="P75" s="86"/>
    </row>
    <row r="76" spans="1:16" ht="21" customHeight="1" x14ac:dyDescent="0.25">
      <c r="A76" s="73"/>
      <c r="B76" s="74"/>
      <c r="C76" s="15">
        <f t="shared" si="22"/>
        <v>0</v>
      </c>
      <c r="D76" s="29"/>
      <c r="E76" s="74"/>
      <c r="F76" s="18">
        <f t="shared" si="28"/>
        <v>0</v>
      </c>
      <c r="G76" s="12">
        <f t="shared" si="23"/>
        <v>0</v>
      </c>
      <c r="H76" s="21">
        <f t="shared" si="24"/>
        <v>0</v>
      </c>
      <c r="I76" s="74"/>
      <c r="J76" s="18">
        <f t="shared" si="29"/>
        <v>0</v>
      </c>
      <c r="K76" s="5"/>
      <c r="L76" s="21">
        <f t="shared" si="27"/>
        <v>0</v>
      </c>
      <c r="M76" s="67">
        <v>0.34</v>
      </c>
      <c r="N76" s="21">
        <f t="shared" si="25"/>
        <v>0</v>
      </c>
      <c r="O76" s="71">
        <f t="shared" si="26"/>
        <v>0</v>
      </c>
      <c r="P76" s="86"/>
    </row>
    <row r="77" spans="1:16" ht="21" customHeight="1" thickBot="1" x14ac:dyDescent="0.3">
      <c r="A77" s="75"/>
      <c r="B77" s="76"/>
      <c r="C77" s="16">
        <f t="shared" si="22"/>
        <v>0</v>
      </c>
      <c r="D77" s="31"/>
      <c r="E77" s="76"/>
      <c r="F77" s="19">
        <f t="shared" si="28"/>
        <v>0</v>
      </c>
      <c r="G77" s="13">
        <f t="shared" si="23"/>
        <v>0</v>
      </c>
      <c r="H77" s="22">
        <f t="shared" si="24"/>
        <v>0</v>
      </c>
      <c r="I77" s="76"/>
      <c r="J77" s="19">
        <f t="shared" si="29"/>
        <v>0</v>
      </c>
      <c r="K77" s="7"/>
      <c r="L77" s="22">
        <f t="shared" si="27"/>
        <v>0</v>
      </c>
      <c r="M77" s="69">
        <v>0.34</v>
      </c>
      <c r="N77" s="22">
        <f t="shared" si="25"/>
        <v>0</v>
      </c>
      <c r="O77" s="77">
        <f t="shared" si="26"/>
        <v>0</v>
      </c>
      <c r="P77" s="87"/>
    </row>
    <row r="78" spans="1:16" ht="21.75" customHeight="1" thickBot="1" x14ac:dyDescent="0.3">
      <c r="A78" s="96" t="s">
        <v>19</v>
      </c>
      <c r="B78" s="97"/>
      <c r="C78" s="97"/>
      <c r="D78" s="97"/>
      <c r="E78" s="97"/>
      <c r="F78" s="97"/>
      <c r="G78" s="97"/>
      <c r="H78" s="97"/>
      <c r="I78" s="97"/>
      <c r="J78" s="98"/>
      <c r="K78" s="89"/>
      <c r="L78" s="88">
        <f>SUM(L71:L77)</f>
        <v>0</v>
      </c>
      <c r="M78" s="88"/>
      <c r="N78" s="88">
        <f>SUM(N71:N77)</f>
        <v>0</v>
      </c>
      <c r="O78" s="88">
        <f>SUM(O71:O77)</f>
        <v>0</v>
      </c>
    </row>
    <row r="79" spans="1:16" ht="15.75" thickBot="1" x14ac:dyDescent="0.3">
      <c r="A79" s="56" t="s">
        <v>23</v>
      </c>
      <c r="B79" s="57" t="s">
        <v>24</v>
      </c>
      <c r="C79" s="57" t="s">
        <v>25</v>
      </c>
      <c r="D79" s="57" t="s">
        <v>26</v>
      </c>
      <c r="E79" s="57" t="s">
        <v>27</v>
      </c>
      <c r="F79" s="57" t="s">
        <v>28</v>
      </c>
      <c r="G79" s="58"/>
      <c r="H79" s="57" t="s">
        <v>29</v>
      </c>
      <c r="I79" s="59" t="s">
        <v>30</v>
      </c>
      <c r="J79" s="57" t="s">
        <v>31</v>
      </c>
      <c r="K79" s="54"/>
      <c r="L79" s="57" t="s">
        <v>32</v>
      </c>
      <c r="M79" s="57" t="s">
        <v>41</v>
      </c>
      <c r="N79" s="60" t="s">
        <v>42</v>
      </c>
      <c r="O79" s="57"/>
      <c r="P79" s="39"/>
    </row>
    <row r="80" spans="1:16" ht="64.5" thickBot="1" x14ac:dyDescent="0.3">
      <c r="A80" s="61" t="s">
        <v>0</v>
      </c>
      <c r="B80" s="62" t="s">
        <v>1</v>
      </c>
      <c r="C80" s="62" t="s">
        <v>33</v>
      </c>
      <c r="D80" s="62" t="s">
        <v>39</v>
      </c>
      <c r="E80" s="62" t="s">
        <v>34</v>
      </c>
      <c r="F80" s="62" t="s">
        <v>35</v>
      </c>
      <c r="G80" s="63"/>
      <c r="H80" s="62" t="s">
        <v>38</v>
      </c>
      <c r="I80" s="62" t="s">
        <v>18</v>
      </c>
      <c r="J80" s="62" t="s">
        <v>36</v>
      </c>
      <c r="K80" s="64"/>
      <c r="L80" s="62" t="s">
        <v>37</v>
      </c>
      <c r="M80" s="62" t="s">
        <v>40</v>
      </c>
      <c r="N80" s="62" t="s">
        <v>43</v>
      </c>
      <c r="O80" s="65" t="s">
        <v>44</v>
      </c>
      <c r="P80" s="66" t="s">
        <v>14</v>
      </c>
    </row>
    <row r="81" spans="1:16" ht="21" customHeight="1" x14ac:dyDescent="0.25">
      <c r="A81" s="23"/>
      <c r="B81" s="24"/>
      <c r="C81" s="14">
        <f t="shared" ref="C81:C100" si="30">+B81-A81</f>
        <v>0</v>
      </c>
      <c r="D81" s="27"/>
      <c r="E81" s="28"/>
      <c r="F81" s="17">
        <f t="shared" ref="F81:F90" si="31">IFERROR(D81/C81/E81,0)</f>
        <v>0</v>
      </c>
      <c r="G81" s="6">
        <f t="shared" ref="G81:G92" si="32">IFERROR((F81/E81)*$C$9,0)</f>
        <v>0</v>
      </c>
      <c r="H81" s="20">
        <f t="shared" ref="H81:H92" si="33">IF(G81&lt;$C$10,G81,$C$10)</f>
        <v>0</v>
      </c>
      <c r="I81" s="28"/>
      <c r="J81" s="17">
        <f t="shared" ref="J81:J90" si="34">+I81*C81</f>
        <v>0</v>
      </c>
      <c r="K81" s="83" t="s">
        <v>17</v>
      </c>
      <c r="L81" s="20">
        <f>+J81*H81</f>
        <v>0</v>
      </c>
      <c r="M81" s="68">
        <v>0.34</v>
      </c>
      <c r="N81" s="20">
        <f>+M81*L81</f>
        <v>0</v>
      </c>
      <c r="O81" s="70">
        <f>+N81+L81</f>
        <v>0</v>
      </c>
      <c r="P81" s="85"/>
    </row>
    <row r="82" spans="1:16" ht="21" customHeight="1" x14ac:dyDescent="0.25">
      <c r="A82" s="25"/>
      <c r="B82" s="26"/>
      <c r="C82" s="15">
        <f t="shared" si="30"/>
        <v>0</v>
      </c>
      <c r="D82" s="29"/>
      <c r="E82" s="30"/>
      <c r="F82" s="18">
        <f t="shared" si="31"/>
        <v>0</v>
      </c>
      <c r="G82" s="12">
        <f t="shared" si="32"/>
        <v>0</v>
      </c>
      <c r="H82" s="21">
        <f t="shared" si="33"/>
        <v>0</v>
      </c>
      <c r="I82" s="30"/>
      <c r="J82" s="18">
        <f t="shared" si="34"/>
        <v>0</v>
      </c>
      <c r="K82" s="84" t="s">
        <v>16</v>
      </c>
      <c r="L82" s="21">
        <f>+J82*H82</f>
        <v>0</v>
      </c>
      <c r="M82" s="67">
        <v>0.34</v>
      </c>
      <c r="N82" s="21">
        <f t="shared" ref="N82:N100" si="35">+M82*L82</f>
        <v>0</v>
      </c>
      <c r="O82" s="71">
        <f t="shared" ref="O82:O100" si="36">+N82+L82</f>
        <v>0</v>
      </c>
      <c r="P82" s="86"/>
    </row>
    <row r="83" spans="1:16" ht="21" customHeight="1" x14ac:dyDescent="0.25">
      <c r="A83" s="25"/>
      <c r="B83" s="26"/>
      <c r="C83" s="15">
        <f t="shared" si="30"/>
        <v>0</v>
      </c>
      <c r="D83" s="29"/>
      <c r="E83" s="30"/>
      <c r="F83" s="18">
        <f t="shared" si="31"/>
        <v>0</v>
      </c>
      <c r="G83" s="12">
        <f t="shared" si="32"/>
        <v>0</v>
      </c>
      <c r="H83" s="21">
        <f t="shared" si="33"/>
        <v>0</v>
      </c>
      <c r="I83" s="30"/>
      <c r="J83" s="18">
        <f t="shared" si="34"/>
        <v>0</v>
      </c>
      <c r="K83" s="84" t="s">
        <v>20</v>
      </c>
      <c r="L83" s="21">
        <f t="shared" ref="L83:L100" si="37">+J83*H83</f>
        <v>0</v>
      </c>
      <c r="M83" s="67">
        <v>0.34</v>
      </c>
      <c r="N83" s="21">
        <f t="shared" si="35"/>
        <v>0</v>
      </c>
      <c r="O83" s="71">
        <f t="shared" si="36"/>
        <v>0</v>
      </c>
      <c r="P83" s="86"/>
    </row>
    <row r="84" spans="1:16" ht="21" customHeight="1" x14ac:dyDescent="0.25">
      <c r="A84" s="72"/>
      <c r="B84" s="30"/>
      <c r="C84" s="15">
        <f t="shared" si="30"/>
        <v>0</v>
      </c>
      <c r="D84" s="29"/>
      <c r="E84" s="30"/>
      <c r="F84" s="18">
        <f t="shared" si="31"/>
        <v>0</v>
      </c>
      <c r="G84" s="12">
        <f t="shared" si="32"/>
        <v>0</v>
      </c>
      <c r="H84" s="21">
        <f t="shared" si="33"/>
        <v>0</v>
      </c>
      <c r="I84" s="30"/>
      <c r="J84" s="18">
        <f t="shared" si="34"/>
        <v>0</v>
      </c>
      <c r="K84" s="5"/>
      <c r="L84" s="21">
        <f t="shared" si="37"/>
        <v>0</v>
      </c>
      <c r="M84" s="67">
        <v>0.34</v>
      </c>
      <c r="N84" s="21">
        <f t="shared" si="35"/>
        <v>0</v>
      </c>
      <c r="O84" s="71">
        <f t="shared" si="36"/>
        <v>0</v>
      </c>
      <c r="P84" s="86"/>
    </row>
    <row r="85" spans="1:16" ht="21" customHeight="1" x14ac:dyDescent="0.25">
      <c r="A85" s="72"/>
      <c r="B85" s="30"/>
      <c r="C85" s="15">
        <f t="shared" si="30"/>
        <v>0</v>
      </c>
      <c r="D85" s="29"/>
      <c r="E85" s="30"/>
      <c r="F85" s="18">
        <f t="shared" si="31"/>
        <v>0</v>
      </c>
      <c r="G85" s="12">
        <f t="shared" si="32"/>
        <v>0</v>
      </c>
      <c r="H85" s="21">
        <f t="shared" si="33"/>
        <v>0</v>
      </c>
      <c r="I85" s="30"/>
      <c r="J85" s="18">
        <f t="shared" si="34"/>
        <v>0</v>
      </c>
      <c r="K85" s="5"/>
      <c r="L85" s="21">
        <f t="shared" si="37"/>
        <v>0</v>
      </c>
      <c r="M85" s="67">
        <v>0.34</v>
      </c>
      <c r="N85" s="21">
        <f t="shared" si="35"/>
        <v>0</v>
      </c>
      <c r="O85" s="71">
        <f t="shared" si="36"/>
        <v>0</v>
      </c>
      <c r="P85" s="86"/>
    </row>
    <row r="86" spans="1:16" ht="21" customHeight="1" x14ac:dyDescent="0.25">
      <c r="A86" s="72"/>
      <c r="B86" s="30"/>
      <c r="C86" s="15">
        <f t="shared" si="30"/>
        <v>0</v>
      </c>
      <c r="D86" s="29"/>
      <c r="E86" s="30"/>
      <c r="F86" s="18">
        <f t="shared" si="31"/>
        <v>0</v>
      </c>
      <c r="G86" s="12">
        <f t="shared" si="32"/>
        <v>0</v>
      </c>
      <c r="H86" s="21">
        <f t="shared" si="33"/>
        <v>0</v>
      </c>
      <c r="I86" s="30"/>
      <c r="J86" s="18">
        <f t="shared" si="34"/>
        <v>0</v>
      </c>
      <c r="K86" s="5"/>
      <c r="L86" s="21">
        <f t="shared" si="37"/>
        <v>0</v>
      </c>
      <c r="M86" s="67">
        <v>0.34</v>
      </c>
      <c r="N86" s="21">
        <f t="shared" si="35"/>
        <v>0</v>
      </c>
      <c r="O86" s="71">
        <f t="shared" si="36"/>
        <v>0</v>
      </c>
      <c r="P86" s="86"/>
    </row>
    <row r="87" spans="1:16" ht="21" customHeight="1" x14ac:dyDescent="0.25">
      <c r="A87" s="25"/>
      <c r="B87" s="26"/>
      <c r="C87" s="15">
        <f t="shared" si="30"/>
        <v>0</v>
      </c>
      <c r="D87" s="29"/>
      <c r="E87" s="30"/>
      <c r="F87" s="18">
        <f t="shared" si="31"/>
        <v>0</v>
      </c>
      <c r="G87" s="12">
        <f t="shared" si="32"/>
        <v>0</v>
      </c>
      <c r="H87" s="21">
        <f t="shared" si="33"/>
        <v>0</v>
      </c>
      <c r="I87" s="30"/>
      <c r="J87" s="18">
        <f t="shared" si="34"/>
        <v>0</v>
      </c>
      <c r="K87" s="5"/>
      <c r="L87" s="21">
        <f t="shared" si="37"/>
        <v>0</v>
      </c>
      <c r="M87" s="67">
        <v>0.34</v>
      </c>
      <c r="N87" s="21">
        <f t="shared" si="35"/>
        <v>0</v>
      </c>
      <c r="O87" s="71">
        <f t="shared" si="36"/>
        <v>0</v>
      </c>
      <c r="P87" s="86"/>
    </row>
    <row r="88" spans="1:16" ht="21" customHeight="1" x14ac:dyDescent="0.25">
      <c r="A88" s="72"/>
      <c r="B88" s="30"/>
      <c r="C88" s="15">
        <f t="shared" si="30"/>
        <v>0</v>
      </c>
      <c r="D88" s="29"/>
      <c r="E88" s="30"/>
      <c r="F88" s="18">
        <f t="shared" si="31"/>
        <v>0</v>
      </c>
      <c r="G88" s="12">
        <f t="shared" si="32"/>
        <v>0</v>
      </c>
      <c r="H88" s="21">
        <f t="shared" si="33"/>
        <v>0</v>
      </c>
      <c r="I88" s="30"/>
      <c r="J88" s="18">
        <f t="shared" si="34"/>
        <v>0</v>
      </c>
      <c r="K88" s="5"/>
      <c r="L88" s="21">
        <f t="shared" si="37"/>
        <v>0</v>
      </c>
      <c r="M88" s="67">
        <v>0.34</v>
      </c>
      <c r="N88" s="21">
        <f t="shared" si="35"/>
        <v>0</v>
      </c>
      <c r="O88" s="71">
        <f t="shared" si="36"/>
        <v>0</v>
      </c>
      <c r="P88" s="86"/>
    </row>
    <row r="89" spans="1:16" ht="21" customHeight="1" x14ac:dyDescent="0.25">
      <c r="A89" s="73"/>
      <c r="B89" s="74"/>
      <c r="C89" s="15">
        <f t="shared" si="30"/>
        <v>0</v>
      </c>
      <c r="D89" s="29"/>
      <c r="E89" s="74"/>
      <c r="F89" s="18">
        <f t="shared" si="31"/>
        <v>0</v>
      </c>
      <c r="G89" s="12">
        <f t="shared" si="32"/>
        <v>0</v>
      </c>
      <c r="H89" s="21">
        <f t="shared" si="33"/>
        <v>0</v>
      </c>
      <c r="I89" s="74"/>
      <c r="J89" s="18">
        <f t="shared" si="34"/>
        <v>0</v>
      </c>
      <c r="K89" s="5"/>
      <c r="L89" s="21">
        <f t="shared" si="37"/>
        <v>0</v>
      </c>
      <c r="M89" s="67">
        <v>0.34</v>
      </c>
      <c r="N89" s="21">
        <f t="shared" si="35"/>
        <v>0</v>
      </c>
      <c r="O89" s="71">
        <f t="shared" si="36"/>
        <v>0</v>
      </c>
      <c r="P89" s="86"/>
    </row>
    <row r="90" spans="1:16" ht="21" customHeight="1" x14ac:dyDescent="0.25">
      <c r="A90" s="73"/>
      <c r="B90" s="74"/>
      <c r="C90" s="15">
        <f t="shared" si="30"/>
        <v>0</v>
      </c>
      <c r="D90" s="29"/>
      <c r="E90" s="74"/>
      <c r="F90" s="18">
        <f t="shared" si="31"/>
        <v>0</v>
      </c>
      <c r="G90" s="12">
        <f t="shared" si="32"/>
        <v>0</v>
      </c>
      <c r="H90" s="21">
        <f t="shared" si="33"/>
        <v>0</v>
      </c>
      <c r="I90" s="74"/>
      <c r="J90" s="18">
        <f t="shared" si="34"/>
        <v>0</v>
      </c>
      <c r="K90" s="5"/>
      <c r="L90" s="21">
        <f t="shared" si="37"/>
        <v>0</v>
      </c>
      <c r="M90" s="67">
        <v>0.34</v>
      </c>
      <c r="N90" s="21">
        <f t="shared" si="35"/>
        <v>0</v>
      </c>
      <c r="O90" s="71">
        <f t="shared" si="36"/>
        <v>0</v>
      </c>
      <c r="P90" s="86"/>
    </row>
    <row r="91" spans="1:16" ht="21" customHeight="1" x14ac:dyDescent="0.25">
      <c r="A91" s="25"/>
      <c r="B91" s="26"/>
      <c r="C91" s="15">
        <f t="shared" si="30"/>
        <v>0</v>
      </c>
      <c r="D91" s="29"/>
      <c r="E91" s="30"/>
      <c r="F91" s="18">
        <f t="shared" ref="F91:F100" si="38">IFERROR(D91/C91/E91,0)</f>
        <v>0</v>
      </c>
      <c r="G91" s="12">
        <f t="shared" si="32"/>
        <v>0</v>
      </c>
      <c r="H91" s="21">
        <f t="shared" si="33"/>
        <v>0</v>
      </c>
      <c r="I91" s="30"/>
      <c r="J91" s="18">
        <f t="shared" ref="J91:J100" si="39">+I91*C91</f>
        <v>0</v>
      </c>
      <c r="K91" s="84" t="s">
        <v>17</v>
      </c>
      <c r="L91" s="21">
        <f t="shared" si="37"/>
        <v>0</v>
      </c>
      <c r="M91" s="67">
        <v>0.34</v>
      </c>
      <c r="N91" s="21">
        <f t="shared" si="35"/>
        <v>0</v>
      </c>
      <c r="O91" s="71">
        <f t="shared" si="36"/>
        <v>0</v>
      </c>
      <c r="P91" s="86"/>
    </row>
    <row r="92" spans="1:16" ht="21" customHeight="1" x14ac:dyDescent="0.25">
      <c r="A92" s="25"/>
      <c r="B92" s="26"/>
      <c r="C92" s="15">
        <f t="shared" si="30"/>
        <v>0</v>
      </c>
      <c r="D92" s="29"/>
      <c r="E92" s="30"/>
      <c r="F92" s="18">
        <f t="shared" si="38"/>
        <v>0</v>
      </c>
      <c r="G92" s="12">
        <f t="shared" si="32"/>
        <v>0</v>
      </c>
      <c r="H92" s="21">
        <f t="shared" si="33"/>
        <v>0</v>
      </c>
      <c r="I92" s="30"/>
      <c r="J92" s="18">
        <f t="shared" si="39"/>
        <v>0</v>
      </c>
      <c r="K92" s="84" t="s">
        <v>16</v>
      </c>
      <c r="L92" s="21">
        <f t="shared" si="37"/>
        <v>0</v>
      </c>
      <c r="M92" s="67">
        <v>0.34</v>
      </c>
      <c r="N92" s="21">
        <f t="shared" si="35"/>
        <v>0</v>
      </c>
      <c r="O92" s="71">
        <f t="shared" si="36"/>
        <v>0</v>
      </c>
      <c r="P92" s="86"/>
    </row>
    <row r="93" spans="1:16" ht="21" customHeight="1" x14ac:dyDescent="0.25">
      <c r="A93" s="25"/>
      <c r="B93" s="26"/>
      <c r="C93" s="15"/>
      <c r="D93" s="29"/>
      <c r="E93" s="30"/>
      <c r="F93" s="18"/>
      <c r="G93" s="12"/>
      <c r="H93" s="21"/>
      <c r="I93" s="30"/>
      <c r="J93" s="18"/>
      <c r="K93" s="84"/>
      <c r="L93" s="21"/>
      <c r="M93" s="67">
        <v>0.34</v>
      </c>
      <c r="N93" s="21"/>
      <c r="O93" s="71"/>
      <c r="P93" s="86"/>
    </row>
    <row r="94" spans="1:16" ht="21" customHeight="1" x14ac:dyDescent="0.25">
      <c r="A94" s="25"/>
      <c r="B94" s="26"/>
      <c r="C94" s="15">
        <f t="shared" si="30"/>
        <v>0</v>
      </c>
      <c r="D94" s="29"/>
      <c r="E94" s="30"/>
      <c r="F94" s="18">
        <f t="shared" si="38"/>
        <v>0</v>
      </c>
      <c r="G94" s="12">
        <f>IFERROR((F94/E94)*$C$9,0)</f>
        <v>0</v>
      </c>
      <c r="H94" s="21">
        <f>IF(G94&lt;$C$10,G94,$C$10)</f>
        <v>0</v>
      </c>
      <c r="I94" s="30"/>
      <c r="J94" s="18">
        <f t="shared" si="39"/>
        <v>0</v>
      </c>
      <c r="K94" s="84" t="s">
        <v>20</v>
      </c>
      <c r="L94" s="21">
        <f t="shared" si="37"/>
        <v>0</v>
      </c>
      <c r="M94" s="67">
        <v>0.34</v>
      </c>
      <c r="N94" s="21">
        <f t="shared" si="35"/>
        <v>0</v>
      </c>
      <c r="O94" s="71">
        <f t="shared" si="36"/>
        <v>0</v>
      </c>
      <c r="P94" s="86"/>
    </row>
    <row r="95" spans="1:16" ht="21" customHeight="1" x14ac:dyDescent="0.25">
      <c r="A95" s="72"/>
      <c r="B95" s="30"/>
      <c r="C95" s="15">
        <f t="shared" si="30"/>
        <v>0</v>
      </c>
      <c r="D95" s="29"/>
      <c r="E95" s="30"/>
      <c r="F95" s="18">
        <f t="shared" si="38"/>
        <v>0</v>
      </c>
      <c r="G95" s="12">
        <f>IFERROR((F95/E95)*$C$9,0)</f>
        <v>0</v>
      </c>
      <c r="H95" s="21">
        <f>IF(G95&lt;$C$10,G95,$C$10)</f>
        <v>0</v>
      </c>
      <c r="I95" s="30"/>
      <c r="J95" s="18">
        <f t="shared" si="39"/>
        <v>0</v>
      </c>
      <c r="K95" s="5"/>
      <c r="L95" s="21">
        <f t="shared" si="37"/>
        <v>0</v>
      </c>
      <c r="M95" s="67">
        <v>0.34</v>
      </c>
      <c r="N95" s="21">
        <f t="shared" si="35"/>
        <v>0</v>
      </c>
      <c r="O95" s="71">
        <f t="shared" si="36"/>
        <v>0</v>
      </c>
      <c r="P95" s="86"/>
    </row>
    <row r="96" spans="1:16" ht="21" customHeight="1" x14ac:dyDescent="0.25">
      <c r="A96" s="72"/>
      <c r="B96" s="30"/>
      <c r="C96" s="15">
        <f t="shared" si="30"/>
        <v>0</v>
      </c>
      <c r="D96" s="29"/>
      <c r="E96" s="30"/>
      <c r="F96" s="18">
        <f t="shared" si="38"/>
        <v>0</v>
      </c>
      <c r="G96" s="12">
        <f>IFERROR((F96/E96)*$C$9,0)</f>
        <v>0</v>
      </c>
      <c r="H96" s="21">
        <f>IF(G96&lt;$C$10,G96,$C$10)</f>
        <v>0</v>
      </c>
      <c r="I96" s="30"/>
      <c r="J96" s="18">
        <f t="shared" si="39"/>
        <v>0</v>
      </c>
      <c r="K96" s="5"/>
      <c r="L96" s="21">
        <f t="shared" si="37"/>
        <v>0</v>
      </c>
      <c r="M96" s="67">
        <v>0.34</v>
      </c>
      <c r="N96" s="21">
        <f t="shared" si="35"/>
        <v>0</v>
      </c>
      <c r="O96" s="71">
        <f t="shared" si="36"/>
        <v>0</v>
      </c>
      <c r="P96" s="86"/>
    </row>
    <row r="97" spans="1:16" ht="21" customHeight="1" x14ac:dyDescent="0.25">
      <c r="A97" s="72"/>
      <c r="B97" s="30"/>
      <c r="C97" s="15"/>
      <c r="D97" s="29"/>
      <c r="E97" s="30"/>
      <c r="F97" s="18"/>
      <c r="G97" s="12"/>
      <c r="H97" s="21"/>
      <c r="I97" s="30"/>
      <c r="J97" s="18"/>
      <c r="K97" s="5"/>
      <c r="L97" s="21"/>
      <c r="M97" s="67">
        <v>0.34</v>
      </c>
      <c r="N97" s="21"/>
      <c r="O97" s="71"/>
      <c r="P97" s="86"/>
    </row>
    <row r="98" spans="1:16" ht="21" customHeight="1" x14ac:dyDescent="0.25">
      <c r="A98" s="73"/>
      <c r="B98" s="74"/>
      <c r="C98" s="15">
        <f t="shared" si="30"/>
        <v>0</v>
      </c>
      <c r="D98" s="29"/>
      <c r="E98" s="74"/>
      <c r="F98" s="18">
        <f t="shared" si="38"/>
        <v>0</v>
      </c>
      <c r="G98" s="12">
        <f>IFERROR((F98/E98)*$C$9,0)</f>
        <v>0</v>
      </c>
      <c r="H98" s="21">
        <f>IF(G98&lt;$C$10,G98,$C$10)</f>
        <v>0</v>
      </c>
      <c r="I98" s="74"/>
      <c r="J98" s="18">
        <f t="shared" si="39"/>
        <v>0</v>
      </c>
      <c r="K98" s="5"/>
      <c r="L98" s="21">
        <f t="shared" si="37"/>
        <v>0</v>
      </c>
      <c r="M98" s="67">
        <v>0.34</v>
      </c>
      <c r="N98" s="21">
        <f t="shared" si="35"/>
        <v>0</v>
      </c>
      <c r="O98" s="71">
        <f t="shared" si="36"/>
        <v>0</v>
      </c>
      <c r="P98" s="86"/>
    </row>
    <row r="99" spans="1:16" ht="21" customHeight="1" x14ac:dyDescent="0.25">
      <c r="A99" s="25"/>
      <c r="B99" s="26"/>
      <c r="C99" s="15">
        <f t="shared" si="30"/>
        <v>0</v>
      </c>
      <c r="D99" s="29"/>
      <c r="E99" s="30"/>
      <c r="F99" s="18">
        <f t="shared" si="38"/>
        <v>0</v>
      </c>
      <c r="G99" s="12">
        <f>IFERROR((F99/E99)*$C$9,0)</f>
        <v>0</v>
      </c>
      <c r="H99" s="21">
        <f>IF(G99&lt;$C$10,G99,$C$10)</f>
        <v>0</v>
      </c>
      <c r="I99" s="30"/>
      <c r="J99" s="18">
        <f t="shared" si="39"/>
        <v>0</v>
      </c>
      <c r="K99" s="84" t="s">
        <v>17</v>
      </c>
      <c r="L99" s="21">
        <f t="shared" si="37"/>
        <v>0</v>
      </c>
      <c r="M99" s="67">
        <v>0.34</v>
      </c>
      <c r="N99" s="21">
        <f t="shared" si="35"/>
        <v>0</v>
      </c>
      <c r="O99" s="71">
        <f t="shared" si="36"/>
        <v>0</v>
      </c>
      <c r="P99" s="86"/>
    </row>
    <row r="100" spans="1:16" ht="21" customHeight="1" thickBot="1" x14ac:dyDescent="0.3">
      <c r="A100" s="117"/>
      <c r="B100" s="118"/>
      <c r="C100" s="16">
        <f t="shared" si="30"/>
        <v>0</v>
      </c>
      <c r="D100" s="31"/>
      <c r="E100" s="119"/>
      <c r="F100" s="19">
        <f t="shared" si="38"/>
        <v>0</v>
      </c>
      <c r="G100" s="13">
        <f>IFERROR((F100/E100)*$C$9,0)</f>
        <v>0</v>
      </c>
      <c r="H100" s="22">
        <f>IF(G100&lt;$C$10,G100,$C$10)</f>
        <v>0</v>
      </c>
      <c r="I100" s="119"/>
      <c r="J100" s="19">
        <f t="shared" si="39"/>
        <v>0</v>
      </c>
      <c r="K100" s="120" t="s">
        <v>16</v>
      </c>
      <c r="L100" s="22">
        <f t="shared" si="37"/>
        <v>0</v>
      </c>
      <c r="M100" s="69">
        <v>0.34</v>
      </c>
      <c r="N100" s="22">
        <f t="shared" si="35"/>
        <v>0</v>
      </c>
      <c r="O100" s="77">
        <f t="shared" si="36"/>
        <v>0</v>
      </c>
      <c r="P100" s="87"/>
    </row>
    <row r="101" spans="1:16" ht="23.25" customHeight="1" thickBot="1" x14ac:dyDescent="0.3">
      <c r="A101" s="112" t="s">
        <v>19</v>
      </c>
      <c r="B101" s="113"/>
      <c r="C101" s="113"/>
      <c r="D101" s="113"/>
      <c r="E101" s="113"/>
      <c r="F101" s="113"/>
      <c r="G101" s="113"/>
      <c r="H101" s="113"/>
      <c r="I101" s="113"/>
      <c r="J101" s="114"/>
      <c r="K101" s="115"/>
      <c r="L101" s="116">
        <f>SUM(L81:L100)</f>
        <v>0</v>
      </c>
      <c r="M101" s="116"/>
      <c r="N101" s="116">
        <f>SUM(N81:N100)</f>
        <v>0</v>
      </c>
      <c r="O101" s="116">
        <f>SUM(O81:O100)</f>
        <v>0</v>
      </c>
    </row>
    <row r="102" spans="1:16" ht="23.25" customHeight="1" thickBot="1" x14ac:dyDescent="0.3">
      <c r="A102" s="96" t="s">
        <v>45</v>
      </c>
      <c r="B102" s="97"/>
      <c r="C102" s="97"/>
      <c r="D102" s="97"/>
      <c r="E102" s="97"/>
      <c r="F102" s="97"/>
      <c r="G102" s="97"/>
      <c r="H102" s="97"/>
      <c r="I102" s="97"/>
      <c r="J102" s="98"/>
      <c r="K102" s="90"/>
      <c r="L102" s="91">
        <f>+L101+L78+L53+L28</f>
        <v>0</v>
      </c>
      <c r="M102" s="91"/>
      <c r="N102" s="91">
        <v>0</v>
      </c>
      <c r="O102" s="91">
        <f>+O101+O78+O53+O28</f>
        <v>0</v>
      </c>
    </row>
  </sheetData>
  <mergeCells count="11">
    <mergeCell ref="A101:J101"/>
    <mergeCell ref="A102:J102"/>
    <mergeCell ref="A9:B10"/>
    <mergeCell ref="A11:H11"/>
    <mergeCell ref="A2:P2"/>
    <mergeCell ref="A3:P3"/>
    <mergeCell ref="A4:P4"/>
    <mergeCell ref="A6:P6"/>
    <mergeCell ref="A28:J28"/>
    <mergeCell ref="A53:J53"/>
    <mergeCell ref="A78:J78"/>
  </mergeCells>
  <dataValidations count="1">
    <dataValidation type="list" allowBlank="1" showInputMessage="1" showErrorMessage="1" sqref="P20:P28 P31:P52 P56:P77 P81:P100">
      <formula1>$K$20:$K$23</formula1>
    </dataValidation>
  </dataValidations>
  <pageMargins left="0" right="0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logeur non classe internet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SEITZ</dc:creator>
  <cp:lastModifiedBy>Nicolas SEITZ</cp:lastModifiedBy>
  <cp:lastPrinted>2023-11-22T11:03:13Z</cp:lastPrinted>
  <dcterms:created xsi:type="dcterms:W3CDTF">2018-03-06T15:55:03Z</dcterms:created>
  <dcterms:modified xsi:type="dcterms:W3CDTF">2023-11-22T11:03:24Z</dcterms:modified>
</cp:coreProperties>
</file>