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3619\Desktop\"/>
    </mc:Choice>
  </mc:AlternateContent>
  <xr:revisionPtr revIDLastSave="0" documentId="8_{B1D564DD-3122-44A9-B6DB-C8735ED401F3}" xr6:coauthVersionLast="47" xr6:coauthVersionMax="47" xr10:uidLastSave="{00000000-0000-0000-0000-000000000000}"/>
  <bookViews>
    <workbookView xWindow="0" yWindow="384" windowWidth="23040" windowHeight="12240" xr2:uid="{DA8933AE-238B-450D-ACB0-54BEB354DA9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  <c r="B34" i="1"/>
  <c r="B47" i="1"/>
  <c r="B13" i="1" l="1"/>
  <c r="B57" i="1" l="1"/>
  <c r="B42" i="1"/>
</calcChain>
</file>

<file path=xl/sharedStrings.xml><?xml version="1.0" encoding="utf-8"?>
<sst xmlns="http://schemas.openxmlformats.org/spreadsheetml/2006/main" count="39" uniqueCount="39">
  <si>
    <t>Charges à caractère général</t>
  </si>
  <si>
    <t>Charges de personnel et frais assimilés</t>
  </si>
  <si>
    <t>Reversement conventionnel de fiscalité, FNGIR</t>
  </si>
  <si>
    <t>Service incendie</t>
  </si>
  <si>
    <t>Intérêts des emprunts</t>
  </si>
  <si>
    <t>Produits des services, du domaine, ventes diverses</t>
  </si>
  <si>
    <t>Impôts et taxes</t>
  </si>
  <si>
    <t>Attribution de compensation</t>
  </si>
  <si>
    <t>Dotations, compensation, attribution et participation</t>
  </si>
  <si>
    <t>FCTVA dépenses de fonctionnement année 2021</t>
  </si>
  <si>
    <t>Travaux de voirie (SOCAFL)</t>
  </si>
  <si>
    <t>Restes à réaliser en dépenses</t>
  </si>
  <si>
    <t>Remplacement poteau incendie Route de la Fléchère</t>
  </si>
  <si>
    <t>Service instructeur des Autorisations D'occupation des Sols</t>
  </si>
  <si>
    <t>Fonds de compensation de la TVA (FCTVA)</t>
  </si>
  <si>
    <t>Taxe d'aménagement</t>
  </si>
  <si>
    <t>Solde d'exécution de la section d'investissement reporté (excédent)</t>
  </si>
  <si>
    <t>Opération d'ordre (transfert en section d'investissement)</t>
  </si>
  <si>
    <t>Opération d'ordre (virement de la section de fonctionnement)</t>
  </si>
  <si>
    <t>Restes à réaliser en recettes</t>
  </si>
  <si>
    <t>Subvention région travaux salle polyvalente</t>
  </si>
  <si>
    <t>Autres charges de gestion courante  :</t>
  </si>
  <si>
    <t>Autres contributions (SIEA, SIVOS)</t>
  </si>
  <si>
    <t>Indemnités, CCAS, subventions associations, redevances…</t>
  </si>
  <si>
    <t>Remboursement des emprunts (incluant prêt relais de 350 000 €)</t>
  </si>
  <si>
    <t>Solde création city-stade</t>
  </si>
  <si>
    <t>Aménagement du cimetière</t>
  </si>
  <si>
    <t>Auto laveuse salle polyvalente</t>
  </si>
  <si>
    <t>Achat élageuse</t>
  </si>
  <si>
    <t>Achat véhicule commune</t>
  </si>
  <si>
    <t>DÉPENSES D'INVESTISSEMENT 2023</t>
  </si>
  <si>
    <t>RECETTES D'INVESTISSEMENT 2023</t>
  </si>
  <si>
    <t>DEPENSES DE FONCTIONNEMENT 2023</t>
  </si>
  <si>
    <t>RECETTES DE FONCTIONNEMENT 2023</t>
  </si>
  <si>
    <t>Subvention du Conseil Départementalcréation city-stade (solde)</t>
  </si>
  <si>
    <t>Subvention DETR création city stade (solde)</t>
  </si>
  <si>
    <t>Fonds de concours Communauté de Communes travaux salle polyvalente</t>
  </si>
  <si>
    <t>Subvention région création city-stade</t>
  </si>
  <si>
    <t>Reprise ancienne élagueuse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</si>
</sst>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0" fillId="0" borderId="0" xfId="0" applyNumberFormat="1"/>
    <xf numFmtId="0" fontId="5" fillId="0" borderId="0" xfId="0" applyFont="1"/>
    <xf numFmtId="164" fontId="5" fillId="0" borderId="0" xfId="0" applyNumberFormat="1" applyFont="1"/>
    <xf numFmtId="0" fontId="6" fillId="0" borderId="0" xfId="0" applyFont="1"/>
    <xf numFmtId="0" fontId="2" fillId="0" borderId="2" xfId="0" applyFont="1" applyBorder="1"/>
    <xf numFmtId="164" fontId="3" fillId="2" borderId="2" xfId="0" applyNumberFormat="1" applyFont="1" applyFill="1" applyBorder="1"/>
    <xf numFmtId="164" fontId="4" fillId="2" borderId="2" xfId="0" applyNumberFormat="1" applyFont="1" applyFill="1" applyBorder="1"/>
    <xf numFmtId="0" fontId="2" fillId="0" borderId="2" xfId="0" applyFont="1" applyBorder="1" applyAlignment="1">
      <alignment wrapText="1"/>
    </xf>
    <xf numFmtId="0" fontId="2" fillId="0" borderId="3" xfId="0" applyFont="1" applyBorder="1"/>
    <xf numFmtId="164" fontId="4" fillId="2" borderId="3" xfId="0" applyNumberFormat="1" applyFont="1" applyFill="1" applyBorder="1"/>
    <xf numFmtId="0" fontId="7" fillId="3" borderId="1" xfId="0" applyFont="1" applyFill="1" applyBorder="1"/>
    <xf numFmtId="164" fontId="7" fillId="3" borderId="1" xfId="0" applyNumberFormat="1" applyFont="1" applyFill="1" applyBorder="1"/>
    <xf numFmtId="0" fontId="4" fillId="0" borderId="2" xfId="0" applyFont="1" applyBorder="1"/>
    <xf numFmtId="164" fontId="4" fillId="0" borderId="2" xfId="0" applyNumberFormat="1" applyFont="1" applyBorder="1"/>
    <xf numFmtId="0" fontId="1" fillId="0" borderId="2" xfId="0" applyFont="1" applyBorder="1"/>
    <xf numFmtId="164" fontId="1" fillId="0" borderId="2" xfId="0" applyNumberFormat="1" applyFont="1" applyBorder="1"/>
    <xf numFmtId="0" fontId="4" fillId="0" borderId="3" xfId="0" applyFont="1" applyBorder="1"/>
    <xf numFmtId="164" fontId="4" fillId="0" borderId="3" xfId="0" applyNumberFormat="1" applyFont="1" applyBorder="1"/>
    <xf numFmtId="164" fontId="4" fillId="0" borderId="0" xfId="0" applyNumberFormat="1" applyFont="1"/>
    <xf numFmtId="0" fontId="4" fillId="0" borderId="0" xfId="0" applyFont="1"/>
    <xf numFmtId="0" fontId="4" fillId="0" borderId="4" xfId="0" applyFont="1" applyBorder="1"/>
    <xf numFmtId="164" fontId="4" fillId="0" borderId="5" xfId="0" applyNumberFormat="1" applyFont="1" applyBorder="1"/>
    <xf numFmtId="0" fontId="1" fillId="0" borderId="4" xfId="0" applyFont="1" applyBorder="1"/>
    <xf numFmtId="164" fontId="1" fillId="0" borderId="5" xfId="0" applyNumberFormat="1" applyFont="1" applyBorder="1"/>
    <xf numFmtId="0" fontId="7" fillId="3" borderId="4" xfId="0" applyFont="1" applyFill="1" applyBorder="1"/>
    <xf numFmtId="164" fontId="7" fillId="3" borderId="5" xfId="0" applyNumberFormat="1" applyFont="1" applyFill="1" applyBorder="1"/>
    <xf numFmtId="0" fontId="2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1">
                    <a:lumMod val="75000"/>
                  </a:schemeClr>
                </a:solidFill>
              </a:rPr>
              <a:t>DÉPENSES DE FONCTIONNEMENT</a:t>
            </a:r>
          </a:p>
        </c:rich>
      </c:tx>
      <c:layout>
        <c:manualLayout>
          <c:xMode val="edge"/>
          <c:yMode val="edge"/>
          <c:x val="3.0057352559273522E-2"/>
          <c:y val="4.520851560221638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34711182616654013"/>
          <c:y val="0.17796291971349282"/>
          <c:w val="0.40733460147413997"/>
          <c:h val="0.5974863210748542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B31-4E5F-A3A2-102F930EA82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B31-4E5F-A3A2-102F930EA82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5B31-4E5F-A3A2-102F930EA82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C3F-4978-A81C-F70B879B74E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B31-4E5F-A3A2-102F930EA82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B31-4E5F-A3A2-102F930EA82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B31-4E5F-A3A2-102F930EA82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B31-4E5F-A3A2-102F930EA82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5B31-4E5F-A3A2-102F930EA82C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5B31-4E5F-A3A2-102F930EA82C}"/>
              </c:ext>
            </c:extLst>
          </c:dPt>
          <c:dLbls>
            <c:dLbl>
              <c:idx val="0"/>
              <c:layout>
                <c:manualLayout>
                  <c:x val="2.5157237687760556E-2"/>
                  <c:y val="-1.089566020313942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31-4E5F-A3A2-102F930EA82C}"/>
                </c:ext>
              </c:extLst>
            </c:dLbl>
            <c:dLbl>
              <c:idx val="1"/>
              <c:layout>
                <c:manualLayout>
                  <c:x val="1.4227186673320182E-2"/>
                  <c:y val="-2.9012338628283604E-2"/>
                </c:manualLayout>
              </c:layout>
              <c:spPr>
                <a:solidFill>
                  <a:sysClr val="window" lastClr="FFFFFF"/>
                </a:solidFill>
                <a:ln>
                  <a:gradFill>
                    <a:gsLst>
                      <a:gs pos="0">
                        <a:srgbClr val="4472C4">
                          <a:lumMod val="5000"/>
                          <a:lumOff val="95000"/>
                        </a:srgbClr>
                      </a:gs>
                      <a:gs pos="74000">
                        <a:srgbClr val="4472C4">
                          <a:lumMod val="45000"/>
                          <a:lumOff val="55000"/>
                        </a:srgbClr>
                      </a:gs>
                      <a:gs pos="83000">
                        <a:srgbClr val="4472C4">
                          <a:lumMod val="45000"/>
                          <a:lumOff val="55000"/>
                        </a:srgbClr>
                      </a:gs>
                      <a:gs pos="100000">
                        <a:srgbClr val="4472C4">
                          <a:lumMod val="30000"/>
                          <a:lumOff val="70000"/>
                        </a:srgbClr>
                      </a:gs>
                    </a:gsLst>
                    <a:lin ang="5400000" scaled="1"/>
                  </a:gra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5B31-4E5F-A3A2-102F930EA82C}"/>
                </c:ext>
              </c:extLst>
            </c:dLbl>
            <c:dLbl>
              <c:idx val="2"/>
              <c:layout>
                <c:manualLayout>
                  <c:x val="0.15078156201928297"/>
                  <c:y val="-3.6934441366575825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883683360258481"/>
                      <c:h val="0.1526519330011284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5B31-4E5F-A3A2-102F930EA82C}"/>
                </c:ext>
              </c:extLst>
            </c:dLbl>
            <c:dLbl>
              <c:idx val="4"/>
              <c:layout>
                <c:manualLayout>
                  <c:x val="2.8882114333801796E-2"/>
                  <c:y val="2.3561265368144773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9750041341762806"/>
                      <c:h val="0.1196819962722050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5B31-4E5F-A3A2-102F930EA82C}"/>
                </c:ext>
              </c:extLst>
            </c:dLbl>
            <c:dLbl>
              <c:idx val="5"/>
              <c:layout>
                <c:manualLayout>
                  <c:x val="-0.11147067165867512"/>
                  <c:y val="3.947207350268365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B31-4E5F-A3A2-102F930EA82C}"/>
                </c:ext>
              </c:extLst>
            </c:dLbl>
            <c:dLbl>
              <c:idx val="6"/>
              <c:layout>
                <c:manualLayout>
                  <c:x val="-0.15164739253763915"/>
                  <c:y val="1.7343229581973887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31-4E5F-A3A2-102F930EA82C}"/>
                </c:ext>
              </c:extLst>
            </c:dLbl>
            <c:dLbl>
              <c:idx val="7"/>
              <c:layout>
                <c:manualLayout>
                  <c:x val="-0.19438850491889678"/>
                  <c:y val="-6.0520445654225234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141941536462234"/>
                      <c:h val="0.161175405317876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B31-4E5F-A3A2-102F930EA82C}"/>
                </c:ext>
              </c:extLst>
            </c:dLbl>
            <c:dLbl>
              <c:idx val="8"/>
              <c:layout>
                <c:manualLayout>
                  <c:x val="-7.9287037745050262E-2"/>
                  <c:y val="-0.13713214229243637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25000"/>
                      <a:lumOff val="75000"/>
                    </a:sys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3081224798328837"/>
                      <c:h val="0.1053038674033149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5B31-4E5F-A3A2-102F930EA82C}"/>
                </c:ext>
              </c:extLst>
            </c:dLbl>
            <c:dLbl>
              <c:idx val="9"/>
              <c:layout>
                <c:manualLayout>
                  <c:x val="-3.7735856531640979E-2"/>
                  <c:y val="-7.3867428621284007E-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41880501536275"/>
                      <c:h val="0.1606305029045884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5B31-4E5F-A3A2-102F930EA82C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Feuil1!$A$2:$A$11</c:f>
              <c:strCache>
                <c:ptCount val="10"/>
                <c:pt idx="0">
                  <c:v>Charges à caractère général</c:v>
                </c:pt>
                <c:pt idx="1">
                  <c:v>Charges de personnel et frais assimilés</c:v>
                </c:pt>
                <c:pt idx="2">
                  <c:v>Reversement conventionnel de fiscalité, FNGIR</c:v>
                </c:pt>
                <c:pt idx="3">
                  <c:v>Autres charges de gestion courante  :</c:v>
                </c:pt>
                <c:pt idx="4">
                  <c:v>Indemnités, CCAS, subventions associations, redevances…</c:v>
                </c:pt>
                <c:pt idx="5">
                  <c:v>Service incendie</c:v>
                </c:pt>
                <c:pt idx="6">
                  <c:v>Autres contributions (SIEA, SIVOS)</c:v>
                </c:pt>
                <c:pt idx="7">
                  <c:v>Service instructeur des Autorisations D'occupation des Sols</c:v>
                </c:pt>
                <c:pt idx="8">
                  <c:v>Intérêts des emprunts</c:v>
                </c:pt>
                <c:pt idx="9">
                  <c:v>Opération d'ordre (transfert en section d'investissement)</c:v>
                </c:pt>
              </c:strCache>
            </c:strRef>
          </c:cat>
          <c:val>
            <c:numRef>
              <c:f>Feuil1!$B$2:$B$11</c:f>
              <c:numCache>
                <c:formatCode>#\ ##0.00\ "€"</c:formatCode>
                <c:ptCount val="10"/>
                <c:pt idx="0">
                  <c:v>93801.14</c:v>
                </c:pt>
                <c:pt idx="1">
                  <c:v>119481.82</c:v>
                </c:pt>
                <c:pt idx="2">
                  <c:v>13151</c:v>
                </c:pt>
                <c:pt idx="4">
                  <c:v>34803.51</c:v>
                </c:pt>
                <c:pt idx="5">
                  <c:v>12594.74</c:v>
                </c:pt>
                <c:pt idx="6">
                  <c:v>70131.5</c:v>
                </c:pt>
                <c:pt idx="7">
                  <c:v>5536.48</c:v>
                </c:pt>
                <c:pt idx="8">
                  <c:v>4162.58</c:v>
                </c:pt>
                <c:pt idx="9">
                  <c:v>250967.8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31-4E5F-A3A2-102F930EA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>
                <a:solidFill>
                  <a:schemeClr val="accent1">
                    <a:lumMod val="75000"/>
                  </a:schemeClr>
                </a:solidFill>
              </a:rPr>
              <a:t>RECETTES DE FONCTIONNEMENT</a:t>
            </a:r>
          </a:p>
        </c:rich>
      </c:tx>
      <c:layout>
        <c:manualLayout>
          <c:xMode val="edge"/>
          <c:yMode val="edge"/>
          <c:x val="0.12398281609196536"/>
          <c:y val="2.50606762389995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baseline="0">
              <a:solidFill>
                <a:schemeClr val="accen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2231241249217777E-2"/>
          <c:y val="0.22176949400312304"/>
          <c:w val="0.82468560212134723"/>
          <c:h val="0.67684075882919703"/>
        </c:manualLayout>
      </c:layout>
      <c:pieChart>
        <c:varyColors val="1"/>
        <c:ser>
          <c:idx val="0"/>
          <c:order val="0"/>
          <c:explosion val="3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44C-49BA-9053-6A4378743C49}"/>
              </c:ext>
            </c:extLst>
          </c:dPt>
          <c:dPt>
            <c:idx val="1"/>
            <c:bubble3D val="0"/>
            <c:explosion val="4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144C-49BA-9053-6A4378743C4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44C-49BA-9053-6A4378743C4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144C-49BA-9053-6A4378743C4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44C-49BA-9053-6A4378743C49}"/>
              </c:ext>
            </c:extLst>
          </c:dPt>
          <c:dLbls>
            <c:dLbl>
              <c:idx val="0"/>
              <c:layout>
                <c:manualLayout>
                  <c:x val="-0.3288046540192654"/>
                  <c:y val="8.7899307048103156E-2"/>
                </c:manualLayout>
              </c:layout>
              <c:spPr>
                <a:noFill/>
                <a:ln>
                  <a:gradFill>
                    <a:gsLst>
                      <a:gs pos="0">
                        <a:schemeClr val="accent1">
                          <a:lumMod val="5000"/>
                          <a:lumOff val="95000"/>
                        </a:schemeClr>
                      </a:gs>
                      <a:gs pos="74000">
                        <a:schemeClr val="accent1">
                          <a:lumMod val="45000"/>
                          <a:lumOff val="55000"/>
                        </a:schemeClr>
                      </a:gs>
                      <a:gs pos="83000">
                        <a:schemeClr val="accent1">
                          <a:lumMod val="45000"/>
                          <a:lumOff val="55000"/>
                        </a:schemeClr>
                      </a:gs>
                      <a:gs pos="100000">
                        <a:schemeClr val="accent1">
                          <a:lumMod val="30000"/>
                          <a:lumOff val="70000"/>
                        </a:schemeClr>
                      </a:gs>
                    </a:gsLst>
                    <a:lin ang="5400000" scaled="1"/>
                  </a:gra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449654934512449"/>
                      <c:h val="0.1934580824455766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44C-49BA-9053-6A4378743C49}"/>
                </c:ext>
              </c:extLst>
            </c:dLbl>
            <c:dLbl>
              <c:idx val="1"/>
              <c:layout>
                <c:manualLayout>
                  <c:x val="9.8665591121197493E-2"/>
                  <c:y val="0.10345873432487605"/>
                </c:manualLayout>
              </c:layout>
              <c:spPr>
                <a:noFill/>
                <a:ln>
                  <a:gradFill>
                    <a:gsLst>
                      <a:gs pos="0">
                        <a:schemeClr val="accent1">
                          <a:lumMod val="5000"/>
                          <a:lumOff val="95000"/>
                        </a:schemeClr>
                      </a:gs>
                      <a:gs pos="74000">
                        <a:schemeClr val="accent1">
                          <a:lumMod val="45000"/>
                          <a:lumOff val="55000"/>
                        </a:schemeClr>
                      </a:gs>
                      <a:gs pos="83000">
                        <a:schemeClr val="accent1">
                          <a:lumMod val="45000"/>
                          <a:lumOff val="55000"/>
                        </a:schemeClr>
                      </a:gs>
                      <a:gs pos="100000">
                        <a:schemeClr val="accent1">
                          <a:lumMod val="30000"/>
                          <a:lumOff val="70000"/>
                        </a:schemeClr>
                      </a:gs>
                    </a:gsLst>
                    <a:lin ang="5400000" scaled="1"/>
                  </a:gra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4C-49BA-9053-6A4378743C49}"/>
                </c:ext>
              </c:extLst>
            </c:dLbl>
            <c:dLbl>
              <c:idx val="2"/>
              <c:layout>
                <c:manualLayout>
                  <c:x val="0.27907390107310026"/>
                  <c:y val="-1.77129178123182E-2"/>
                </c:manualLayout>
              </c:layout>
              <c:spPr>
                <a:noFill/>
                <a:ln>
                  <a:gradFill>
                    <a:gsLst>
                      <a:gs pos="0">
                        <a:schemeClr val="accent1">
                          <a:lumMod val="5000"/>
                          <a:lumOff val="95000"/>
                        </a:schemeClr>
                      </a:gs>
                      <a:gs pos="74000">
                        <a:schemeClr val="accent1">
                          <a:lumMod val="45000"/>
                          <a:lumOff val="55000"/>
                        </a:schemeClr>
                      </a:gs>
                      <a:gs pos="83000">
                        <a:schemeClr val="accent1">
                          <a:lumMod val="45000"/>
                          <a:lumOff val="55000"/>
                        </a:schemeClr>
                      </a:gs>
                      <a:gs pos="100000">
                        <a:schemeClr val="accent1">
                          <a:lumMod val="30000"/>
                          <a:lumOff val="70000"/>
                        </a:schemeClr>
                      </a:gs>
                    </a:gsLst>
                    <a:lin ang="5400000" scaled="1"/>
                  </a:gra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4C-49BA-9053-6A4378743C49}"/>
                </c:ext>
              </c:extLst>
            </c:dLbl>
            <c:dLbl>
              <c:idx val="3"/>
              <c:layout>
                <c:manualLayout>
                  <c:x val="-0.14790528471794603"/>
                  <c:y val="0.32116652617387309"/>
                </c:manualLayout>
              </c:layout>
              <c:spPr>
                <a:noFill/>
                <a:ln>
                  <a:gradFill>
                    <a:gsLst>
                      <a:gs pos="0">
                        <a:schemeClr val="accent1">
                          <a:lumMod val="5000"/>
                          <a:lumOff val="95000"/>
                        </a:schemeClr>
                      </a:gs>
                      <a:gs pos="74000">
                        <a:schemeClr val="accent1">
                          <a:lumMod val="45000"/>
                          <a:lumOff val="55000"/>
                        </a:schemeClr>
                      </a:gs>
                      <a:gs pos="83000">
                        <a:schemeClr val="accent1">
                          <a:lumMod val="45000"/>
                          <a:lumOff val="55000"/>
                        </a:schemeClr>
                      </a:gs>
                      <a:gs pos="100000">
                        <a:schemeClr val="accent1">
                          <a:lumMod val="30000"/>
                          <a:lumOff val="70000"/>
                        </a:schemeClr>
                      </a:gs>
                    </a:gsLst>
                    <a:lin ang="5400000" scaled="1"/>
                  </a:gra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755816539881668"/>
                      <c:h val="0.265137690083976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144C-49BA-9053-6A4378743C49}"/>
                </c:ext>
              </c:extLst>
            </c:dLbl>
            <c:dLbl>
              <c:idx val="4"/>
              <c:layout>
                <c:manualLayout>
                  <c:x val="0.33876716175619387"/>
                  <c:y val="2.1885440790489423E-2"/>
                </c:manualLayout>
              </c:layout>
              <c:spPr>
                <a:noFill/>
                <a:ln>
                  <a:gradFill>
                    <a:gsLst>
                      <a:gs pos="0">
                        <a:schemeClr val="accent1">
                          <a:lumMod val="5000"/>
                          <a:lumOff val="95000"/>
                        </a:schemeClr>
                      </a:gs>
                      <a:gs pos="74000">
                        <a:schemeClr val="accent1">
                          <a:lumMod val="45000"/>
                          <a:lumOff val="55000"/>
                        </a:schemeClr>
                      </a:gs>
                      <a:gs pos="83000">
                        <a:schemeClr val="accent1">
                          <a:lumMod val="45000"/>
                          <a:lumOff val="55000"/>
                        </a:schemeClr>
                      </a:gs>
                      <a:gs pos="100000">
                        <a:schemeClr val="accent1">
                          <a:lumMod val="30000"/>
                          <a:lumOff val="70000"/>
                        </a:schemeClr>
                      </a:gs>
                    </a:gsLst>
                    <a:lin ang="5400000" scaled="1"/>
                  </a:gra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445699937225362"/>
                      <c:h val="0.265137690083976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144C-49BA-9053-6A4378743C49}"/>
                </c:ext>
              </c:extLst>
            </c:dLbl>
            <c:spPr>
              <a:ln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Feuil1!$A$14:$A$18</c:f>
              <c:strCache>
                <c:ptCount val="5"/>
                <c:pt idx="0">
                  <c:v>Produits des services, du domaine, ventes diverses</c:v>
                </c:pt>
                <c:pt idx="1">
                  <c:v>Impôts et taxes</c:v>
                </c:pt>
                <c:pt idx="2">
                  <c:v>Attribution de compensation</c:v>
                </c:pt>
                <c:pt idx="3">
                  <c:v>Dotations, compensation, attribution et participation</c:v>
                </c:pt>
                <c:pt idx="4">
                  <c:v>FCTVA dépenses de fonctionnement année 2021</c:v>
                </c:pt>
              </c:strCache>
            </c:strRef>
          </c:cat>
          <c:val>
            <c:numRef>
              <c:f>Feuil1!$B$14:$B$18</c:f>
              <c:numCache>
                <c:formatCode>#\ ##0.00\ "€"</c:formatCode>
                <c:ptCount val="5"/>
                <c:pt idx="0">
                  <c:v>3425.1</c:v>
                </c:pt>
                <c:pt idx="1">
                  <c:v>231683.36</c:v>
                </c:pt>
                <c:pt idx="2">
                  <c:v>47786.36</c:v>
                </c:pt>
                <c:pt idx="3">
                  <c:v>110736.38</c:v>
                </c:pt>
                <c:pt idx="4">
                  <c:v>2172.02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4C-49BA-9053-6A4378743C49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>
          <a:lumMod val="25000"/>
          <a:lumOff val="75000"/>
        </a:sys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accent1"/>
                </a:solidFill>
                <a:latin typeface="+mn-lt"/>
                <a:ea typeface="+mn-ea"/>
                <a:cs typeface="+mn-cs"/>
              </a:defRPr>
            </a:pPr>
            <a:r>
              <a:rPr lang="fr-FR" b="1">
                <a:solidFill>
                  <a:schemeClr val="accent1"/>
                </a:solidFill>
              </a:rPr>
              <a:t>DÉPENSES D'INVESTISSEMENT</a:t>
            </a:r>
          </a:p>
        </c:rich>
      </c:tx>
      <c:layout>
        <c:manualLayout>
          <c:xMode val="edge"/>
          <c:yMode val="edge"/>
          <c:x val="5.8513376836119117E-3"/>
          <c:y val="0.354269917212146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accent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31664884991514541"/>
          <c:y val="0.17952751240157158"/>
          <c:w val="0.34006892173089698"/>
          <c:h val="0.674245296576155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6AA4-4A63-ADD7-BA49F11F307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6AA4-4A63-ADD7-BA49F11F307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AA4-4A63-ADD7-BA49F11F307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AA4-4A63-ADD7-BA49F11F307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508-4356-B0C9-6A385860D8B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AA4-4A63-ADD7-BA49F11F307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AA4-4A63-ADD7-BA49F11F307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508-4356-B0C9-6A385860D8B7}"/>
              </c:ext>
            </c:extLst>
          </c:dPt>
          <c:dLbls>
            <c:dLbl>
              <c:idx val="0"/>
              <c:layout>
                <c:manualLayout>
                  <c:x val="0.12445335159735094"/>
                  <c:y val="-0.17272686927912798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AA4-4A63-ADD7-BA49F11F3070}"/>
                </c:ext>
              </c:extLst>
            </c:dLbl>
            <c:dLbl>
              <c:idx val="1"/>
              <c:layout>
                <c:manualLayout>
                  <c:x val="-0.12905647562470876"/>
                  <c:y val="3.2282987209050963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A4-4A63-ADD7-BA49F11F3070}"/>
                </c:ext>
              </c:extLst>
            </c:dLbl>
            <c:dLbl>
              <c:idx val="2"/>
              <c:layout>
                <c:manualLayout>
                  <c:x val="-1.8437079264235313E-2"/>
                  <c:y val="2.130641017892626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A4-4A63-ADD7-BA49F11F3070}"/>
                </c:ext>
              </c:extLst>
            </c:dLbl>
            <c:dLbl>
              <c:idx val="3"/>
              <c:layout>
                <c:manualLayout>
                  <c:x val="0.39934270277942574"/>
                  <c:y val="2.0887397404176937E-2"/>
                </c:manualLayout>
              </c:layout>
              <c:spPr>
                <a:noFill/>
                <a:ln>
                  <a:gradFill>
                    <a:gsLst>
                      <a:gs pos="0">
                        <a:schemeClr val="accent1">
                          <a:lumMod val="5000"/>
                          <a:lumOff val="95000"/>
                        </a:schemeClr>
                      </a:gs>
                      <a:gs pos="74000">
                        <a:schemeClr val="accent1">
                          <a:lumMod val="45000"/>
                          <a:lumOff val="55000"/>
                        </a:schemeClr>
                      </a:gs>
                      <a:gs pos="83000">
                        <a:schemeClr val="accent1">
                          <a:lumMod val="45000"/>
                          <a:lumOff val="55000"/>
                        </a:schemeClr>
                      </a:gs>
                      <a:gs pos="100000">
                        <a:schemeClr val="accent1">
                          <a:lumMod val="30000"/>
                          <a:lumOff val="70000"/>
                        </a:schemeClr>
                      </a:gs>
                    </a:gsLst>
                    <a:lin ang="5400000" scaled="1"/>
                  </a:gra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0979220780739954"/>
                      <c:h val="0.1156435031029076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6AA4-4A63-ADD7-BA49F11F3070}"/>
                </c:ext>
              </c:extLst>
            </c:dLbl>
            <c:dLbl>
              <c:idx val="4"/>
              <c:layout>
                <c:manualLayout>
                  <c:x val="0.24957000823179468"/>
                  <c:y val="-0.10045091382168934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508-4356-B0C9-6A385860D8B7}"/>
                </c:ext>
              </c:extLst>
            </c:dLbl>
            <c:dLbl>
              <c:idx val="5"/>
              <c:layout>
                <c:manualLayout>
                  <c:x val="-0.19843940481221273"/>
                  <c:y val="-2.5449184809867891E-2"/>
                </c:manualLayout>
              </c:layout>
              <c:spPr>
                <a:noFill/>
                <a:ln>
                  <a:gradFill>
                    <a:gsLst>
                      <a:gs pos="0">
                        <a:schemeClr val="accent1">
                          <a:lumMod val="5000"/>
                          <a:lumOff val="95000"/>
                        </a:schemeClr>
                      </a:gs>
                      <a:gs pos="74000">
                        <a:schemeClr val="accent1">
                          <a:lumMod val="45000"/>
                          <a:lumOff val="55000"/>
                        </a:schemeClr>
                      </a:gs>
                      <a:gs pos="83000">
                        <a:schemeClr val="accent1">
                          <a:lumMod val="45000"/>
                          <a:lumOff val="55000"/>
                        </a:schemeClr>
                      </a:gs>
                      <a:gs pos="100000">
                        <a:schemeClr val="accent1">
                          <a:lumMod val="30000"/>
                          <a:lumOff val="70000"/>
                        </a:schemeClr>
                      </a:gs>
                    </a:gsLst>
                    <a:lin ang="5400000" scaled="1"/>
                  </a:gradFill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17852686484766284"/>
                      <c:h val="0.1320131670140674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AA4-4A63-ADD7-BA49F11F3070}"/>
                </c:ext>
              </c:extLst>
            </c:dLbl>
            <c:dLbl>
              <c:idx val="6"/>
              <c:layout>
                <c:manualLayout>
                  <c:x val="-8.2549035190848899E-2"/>
                  <c:y val="-5.3082532120678171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A4-4A63-ADD7-BA49F11F3070}"/>
                </c:ext>
              </c:extLst>
            </c:dLbl>
            <c:dLbl>
              <c:idx val="7"/>
              <c:layout>
                <c:manualLayout>
                  <c:x val="0.36004035606494905"/>
                  <c:y val="-8.2685453791960212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508-4356-B0C9-6A385860D8B7}"/>
                </c:ext>
              </c:extLst>
            </c:dLbl>
            <c:spPr>
              <a:noFill/>
              <a:ln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1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Feuil1!$A$35:$A$42</c:f>
              <c:strCache>
                <c:ptCount val="8"/>
                <c:pt idx="0">
                  <c:v>Remboursement des emprunts (incluant prêt relais de 350 000 €)</c:v>
                </c:pt>
                <c:pt idx="1">
                  <c:v>Travaux de voirie (SOCAFL)</c:v>
                </c:pt>
                <c:pt idx="2">
                  <c:v>Solde création city-stade</c:v>
                </c:pt>
                <c:pt idx="3">
                  <c:v>Aménagement du cimetière</c:v>
                </c:pt>
                <c:pt idx="4">
                  <c:v>Auto laveuse salle polyvalente</c:v>
                </c:pt>
                <c:pt idx="5">
                  <c:v>Achat élageuse</c:v>
                </c:pt>
                <c:pt idx="6">
                  <c:v>Achat véhicule commune</c:v>
                </c:pt>
                <c:pt idx="7">
                  <c:v>Restes à réaliser en dépenses</c:v>
                </c:pt>
              </c:strCache>
            </c:strRef>
          </c:cat>
          <c:val>
            <c:numRef>
              <c:f>Feuil1!$B$35:$B$42</c:f>
              <c:numCache>
                <c:formatCode>#\ ##0.00\ "€"</c:formatCode>
                <c:ptCount val="8"/>
                <c:pt idx="0">
                  <c:v>406920.45</c:v>
                </c:pt>
                <c:pt idx="1">
                  <c:v>49743</c:v>
                </c:pt>
                <c:pt idx="2">
                  <c:v>4956</c:v>
                </c:pt>
                <c:pt idx="3">
                  <c:v>2470</c:v>
                </c:pt>
                <c:pt idx="4">
                  <c:v>3400.68</c:v>
                </c:pt>
                <c:pt idx="5">
                  <c:v>32400</c:v>
                </c:pt>
                <c:pt idx="6">
                  <c:v>7900</c:v>
                </c:pt>
                <c:pt idx="7">
                  <c:v>2701.32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A4-4A63-ADD7-BA49F11F3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accent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1"/>
                </a:solidFill>
              </a:rPr>
              <a:t>RECETTES D'INVESTISSEMENT</a:t>
            </a:r>
          </a:p>
        </c:rich>
      </c:tx>
      <c:layout>
        <c:manualLayout>
          <c:xMode val="edge"/>
          <c:yMode val="edge"/>
          <c:x val="2.4534664224973288E-2"/>
          <c:y val="0.193872801469181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accent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33757573841967287"/>
          <c:y val="0.24657399675819044"/>
          <c:w val="0.29819838334647247"/>
          <c:h val="0.6530990934940047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D00-4901-AB25-75F7D91BFFE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D00-4901-AB25-75F7D91BFFE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F81C-48DD-9DAC-40A8CC995DB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81C-48DD-9DAC-40A8CC995DB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F81C-48DD-9DAC-40A8CC995DB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81C-48DD-9DAC-40A8CC995DB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81C-48DD-9DAC-40A8CC995DB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81C-48DD-9DAC-40A8CC995DB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81C-48DD-9DAC-40A8CC995DBC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81C-48DD-9DAC-40A8CC995DBC}"/>
              </c:ext>
            </c:extLst>
          </c:dPt>
          <c:dLbls>
            <c:dLbl>
              <c:idx val="0"/>
              <c:layout>
                <c:manualLayout>
                  <c:x val="-3.3746936112898744E-2"/>
                  <c:y val="-9.849066382274447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00-4901-AB25-75F7D91BFFE7}"/>
                </c:ext>
              </c:extLst>
            </c:dLbl>
            <c:dLbl>
              <c:idx val="1"/>
              <c:layout>
                <c:manualLayout>
                  <c:x val="1.2678426366484856E-2"/>
                  <c:y val="-0.12935548832058191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00-4901-AB25-75F7D91BFFE7}"/>
                </c:ext>
              </c:extLst>
            </c:dLbl>
            <c:dLbl>
              <c:idx val="2"/>
              <c:layout>
                <c:manualLayout>
                  <c:x val="4.3893149904522775E-2"/>
                  <c:y val="-0.13879583855012054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81C-48DD-9DAC-40A8CC995DBC}"/>
                </c:ext>
              </c:extLst>
            </c:dLbl>
            <c:dLbl>
              <c:idx val="3"/>
              <c:layout>
                <c:manualLayout>
                  <c:x val="3.9822180256786271E-2"/>
                  <c:y val="-0.15869906185726088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81C-48DD-9DAC-40A8CC995DBC}"/>
                </c:ext>
              </c:extLst>
            </c:dLbl>
            <c:dLbl>
              <c:idx val="4"/>
              <c:layout>
                <c:manualLayout>
                  <c:x val="4.3166081143335408E-2"/>
                  <c:y val="-7.8867079842724855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81C-48DD-9DAC-40A8CC995DBC}"/>
                </c:ext>
              </c:extLst>
            </c:dLbl>
            <c:dLbl>
              <c:idx val="5"/>
              <c:layout>
                <c:manualLayout>
                  <c:x val="5.639588996615804E-2"/>
                  <c:y val="-2.5560141336682496E-2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81C-48DD-9DAC-40A8CC995DBC}"/>
                </c:ext>
              </c:extLst>
            </c:dLbl>
            <c:dLbl>
              <c:idx val="6"/>
              <c:layout>
                <c:manualLayout>
                  <c:x val="3.5770259165872557E-2"/>
                  <c:y val="0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1C-48DD-9DAC-40A8CC995DBC}"/>
                </c:ext>
              </c:extLst>
            </c:dLbl>
            <c:dLbl>
              <c:idx val="7"/>
              <c:layout>
                <c:manualLayout>
                  <c:x val="-6.2960095910948879E-2"/>
                  <c:y val="5.46126816272079E-2"/>
                </c:manualLayout>
              </c:layout>
              <c:spPr>
                <a:noFill/>
                <a:ln>
                  <a:gradFill>
                    <a:gsLst>
                      <a:gs pos="0">
                        <a:schemeClr val="accent1">
                          <a:lumMod val="5000"/>
                          <a:lumOff val="95000"/>
                        </a:schemeClr>
                      </a:gs>
                      <a:gs pos="74000">
                        <a:schemeClr val="accent1">
                          <a:lumMod val="45000"/>
                          <a:lumOff val="55000"/>
                        </a:schemeClr>
                      </a:gs>
                      <a:gs pos="83000">
                        <a:schemeClr val="accent1">
                          <a:lumMod val="45000"/>
                          <a:lumOff val="55000"/>
                        </a:schemeClr>
                      </a:gs>
                      <a:gs pos="100000">
                        <a:schemeClr val="accent1">
                          <a:lumMod val="30000"/>
                          <a:lumOff val="70000"/>
                        </a:schemeClr>
                      </a:gs>
                    </a:gsLst>
                    <a:lin ang="5400000" scaled="1"/>
                  </a:gradFill>
                </a:ln>
                <a:effectLst/>
              </c:spPr>
              <c:txPr>
                <a:bodyPr rot="0" spcFirstLastPara="1" vertOverflow="ellipsis" vert="horz" wrap="square" lIns="38100" tIns="19050" rIns="38100" bIns="19050" anchor="t" anchorCtr="0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025399084535478"/>
                      <c:h val="0.1243712311311733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F81C-48DD-9DAC-40A8CC995DB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1C-48DD-9DAC-40A8CC995DBC}"/>
                </c:ext>
              </c:extLst>
            </c:dLbl>
            <c:spPr>
              <a:noFill/>
              <a:ln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</a:ln>
              <a:effectLst/>
            </c:spPr>
            <c:txPr>
              <a:bodyPr rot="0" spcFirstLastPara="1" vertOverflow="ellipsis" vert="horz" wrap="square" lIns="38100" tIns="19050" rIns="38100" bIns="19050" anchor="t" anchorCtr="0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1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Feuil1!$A$48:$A$57</c:f>
              <c:strCache>
                <c:ptCount val="10"/>
                <c:pt idx="0">
                  <c:v>Fonds de compensation de la TVA (FCTVA)</c:v>
                </c:pt>
                <c:pt idx="1">
                  <c:v>Taxe d'aménagement</c:v>
                </c:pt>
                <c:pt idx="2">
                  <c:v>Solde d'exécution de la section d'investissement reporté (excédent)</c:v>
                </c:pt>
                <c:pt idx="3">
                  <c:v>Subvention du Conseil Départementalcréation city-stade (solde)</c:v>
                </c:pt>
                <c:pt idx="4">
                  <c:v>Subvention DETR création city stade (solde)</c:v>
                </c:pt>
                <c:pt idx="5">
                  <c:v>Subvention région travaux salle polyvalente</c:v>
                </c:pt>
                <c:pt idx="6">
                  <c:v>Fonds de concours Communauté de Communes travaux salle polyvalente</c:v>
                </c:pt>
                <c:pt idx="7">
                  <c:v>Opération d'ordre (virement de la section de fonctionnement)</c:v>
                </c:pt>
                <c:pt idx="8">
                  <c:v>Reprise ancienne élagueuse</c:v>
                </c:pt>
                <c:pt idx="9">
                  <c:v>Restes à réaliser en recettes</c:v>
                </c:pt>
              </c:strCache>
            </c:strRef>
          </c:cat>
          <c:val>
            <c:numRef>
              <c:f>Feuil1!$B$48:$B$57</c:f>
              <c:numCache>
                <c:formatCode>#\ ##0.00\ "€"</c:formatCode>
                <c:ptCount val="10"/>
                <c:pt idx="0">
                  <c:v>75781</c:v>
                </c:pt>
                <c:pt idx="1">
                  <c:v>15714.97</c:v>
                </c:pt>
                <c:pt idx="2">
                  <c:v>44235.25</c:v>
                </c:pt>
                <c:pt idx="3">
                  <c:v>19264</c:v>
                </c:pt>
                <c:pt idx="4">
                  <c:v>12842</c:v>
                </c:pt>
                <c:pt idx="5">
                  <c:v>15000</c:v>
                </c:pt>
                <c:pt idx="6">
                  <c:v>48012.23</c:v>
                </c:pt>
                <c:pt idx="7">
                  <c:v>250967.8</c:v>
                </c:pt>
                <c:pt idx="8">
                  <c:v>7800</c:v>
                </c:pt>
                <c:pt idx="9">
                  <c:v>27500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1C-48DD-9DAC-40A8CC995DB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ysClr val="window" lastClr="FFFFFF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1123950</xdr:colOff>
      <xdr:row>0</xdr:row>
      <xdr:rowOff>0</xdr:rowOff>
    </xdr:from>
    <xdr:to>
      <xdr:col>9</xdr:col>
      <xdr:colOff>361951</xdr:colOff>
      <xdr:row>11</xdr:row>
      <xdr:rowOff>114300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F01994E7-8A4A-5A77-0B99-04E9E64FB8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1133475</xdr:colOff>
      <xdr:row>11</xdr:row>
      <xdr:rowOff>133350</xdr:rowOff>
    </xdr:from>
    <xdr:to>
      <xdr:col>9</xdr:col>
      <xdr:colOff>381000</xdr:colOff>
      <xdr:row>23</xdr:row>
      <xdr:rowOff>28576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C6BB59A5-CBD8-A347-6FA4-8CC25ADC9F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142874</xdr:colOff>
      <xdr:row>30</xdr:row>
      <xdr:rowOff>47625</xdr:rowOff>
    </xdr:from>
    <xdr:to>
      <xdr:col>10</xdr:col>
      <xdr:colOff>723899</xdr:colOff>
      <xdr:row>45</xdr:row>
      <xdr:rowOff>171450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A3B815CF-9292-EE0A-8256-B419BD51F0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138112</xdr:colOff>
      <xdr:row>46</xdr:row>
      <xdr:rowOff>9525</xdr:rowOff>
    </xdr:from>
    <xdr:to>
      <xdr:col>11</xdr:col>
      <xdr:colOff>28575</xdr:colOff>
      <xdr:row>63</xdr:row>
      <xdr:rowOff>9525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AB6495A6-2962-D80F-69B3-866DCB1B4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44888-CF13-42E9-ABA8-0BC3774B7C13}">
  <dimension ref="A1:B65"/>
  <sheetViews>
    <sheetView tabSelected="1" topLeftCell="A18" workbookViewId="0">
      <selection activeCell="B20" sqref="B20"/>
    </sheetView>
  </sheetViews>
  <sheetFormatPr baseColWidth="10" defaultRowHeight="14.4" x14ac:dyDescent="0.3"/>
  <cols>
    <col min="1" max="1" width="75.33203125" bestFit="1" customWidth="1"/>
    <col min="2" max="2" width="17.109375" style="1" customWidth="1"/>
  </cols>
  <sheetData>
    <row r="1" spans="1:2" ht="15.6" x14ac:dyDescent="0.3">
      <c r="A1" s="11" t="s">
        <v>32</v>
      </c>
      <c r="B1" s="12">
        <f>SUM(B2:B11)</f>
        <v>604630.57000000007</v>
      </c>
    </row>
    <row r="2" spans="1:2" ht="15.6" x14ac:dyDescent="0.3">
      <c r="A2" s="5" t="s">
        <v>0</v>
      </c>
      <c r="B2" s="6">
        <v>93801.14</v>
      </c>
    </row>
    <row r="3" spans="1:2" ht="15.6" x14ac:dyDescent="0.3">
      <c r="A3" s="5" t="s">
        <v>1</v>
      </c>
      <c r="B3" s="7">
        <v>119481.82</v>
      </c>
    </row>
    <row r="4" spans="1:2" ht="15.6" x14ac:dyDescent="0.3">
      <c r="A4" s="5" t="s">
        <v>2</v>
      </c>
      <c r="B4" s="7">
        <v>13151</v>
      </c>
    </row>
    <row r="5" spans="1:2" ht="15.6" x14ac:dyDescent="0.3">
      <c r="A5" s="5" t="s">
        <v>21</v>
      </c>
      <c r="B5" s="7"/>
    </row>
    <row r="6" spans="1:2" ht="15.6" x14ac:dyDescent="0.3">
      <c r="A6" s="5" t="s">
        <v>23</v>
      </c>
      <c r="B6" s="7">
        <v>34803.51</v>
      </c>
    </row>
    <row r="7" spans="1:2" ht="15.6" x14ac:dyDescent="0.3">
      <c r="A7" s="5" t="s">
        <v>3</v>
      </c>
      <c r="B7" s="7">
        <v>12594.74</v>
      </c>
    </row>
    <row r="8" spans="1:2" ht="15.6" x14ac:dyDescent="0.3">
      <c r="A8" s="5" t="s">
        <v>22</v>
      </c>
      <c r="B8" s="7">
        <v>70131.5</v>
      </c>
    </row>
    <row r="9" spans="1:2" ht="15.6" x14ac:dyDescent="0.3">
      <c r="A9" s="8" t="s">
        <v>13</v>
      </c>
      <c r="B9" s="7">
        <v>5536.48</v>
      </c>
    </row>
    <row r="10" spans="1:2" ht="15.6" x14ac:dyDescent="0.3">
      <c r="A10" s="8" t="s">
        <v>4</v>
      </c>
      <c r="B10" s="7">
        <v>4162.58</v>
      </c>
    </row>
    <row r="11" spans="1:2" ht="16.2" thickBot="1" x14ac:dyDescent="0.35">
      <c r="A11" s="27" t="s">
        <v>17</v>
      </c>
      <c r="B11" s="10">
        <v>250967.8</v>
      </c>
    </row>
    <row r="12" spans="1:2" ht="15" thickBot="1" x14ac:dyDescent="0.35">
      <c r="A12" s="2"/>
      <c r="B12" s="3"/>
    </row>
    <row r="13" spans="1:2" ht="15.6" x14ac:dyDescent="0.3">
      <c r="A13" s="11" t="s">
        <v>33</v>
      </c>
      <c r="B13" s="12">
        <f>SUM(B14:B18)</f>
        <v>395803.22000000003</v>
      </c>
    </row>
    <row r="14" spans="1:2" ht="15.6" x14ac:dyDescent="0.3">
      <c r="A14" s="5" t="s">
        <v>5</v>
      </c>
      <c r="B14" s="7">
        <v>3425.1</v>
      </c>
    </row>
    <row r="15" spans="1:2" ht="15.6" x14ac:dyDescent="0.3">
      <c r="A15" s="5" t="s">
        <v>6</v>
      </c>
      <c r="B15" s="7">
        <v>231683.36</v>
      </c>
    </row>
    <row r="16" spans="1:2" ht="15.6" x14ac:dyDescent="0.3">
      <c r="A16" s="5" t="s">
        <v>7</v>
      </c>
      <c r="B16" s="7">
        <v>47786.36</v>
      </c>
    </row>
    <row r="17" spans="1:2" ht="15.6" x14ac:dyDescent="0.3">
      <c r="A17" s="5" t="s">
        <v>8</v>
      </c>
      <c r="B17" s="7">
        <v>110736.38</v>
      </c>
    </row>
    <row r="18" spans="1:2" ht="16.2" thickBot="1" x14ac:dyDescent="0.35">
      <c r="A18" s="9" t="s">
        <v>9</v>
      </c>
      <c r="B18" s="10">
        <v>2172.02</v>
      </c>
    </row>
    <row r="19" spans="1:2" ht="17.25" customHeight="1" x14ac:dyDescent="0.3">
      <c r="A19" s="2"/>
      <c r="B19" s="3"/>
    </row>
    <row r="20" spans="1:2" x14ac:dyDescent="0.3">
      <c r="A20" s="2"/>
      <c r="B20" s="3"/>
    </row>
    <row r="21" spans="1:2" x14ac:dyDescent="0.3">
      <c r="A21" s="2"/>
      <c r="B21" s="3"/>
    </row>
    <row r="22" spans="1:2" x14ac:dyDescent="0.3">
      <c r="A22" s="2"/>
      <c r="B22" s="3"/>
    </row>
    <row r="23" spans="1:2" x14ac:dyDescent="0.3">
      <c r="A23" s="2"/>
      <c r="B23" s="3"/>
    </row>
    <row r="24" spans="1:2" x14ac:dyDescent="0.3">
      <c r="A24" s="2"/>
      <c r="B24" s="3"/>
    </row>
    <row r="25" spans="1:2" x14ac:dyDescent="0.3">
      <c r="A25" s="2"/>
      <c r="B25" s="3"/>
    </row>
    <row r="26" spans="1:2" x14ac:dyDescent="0.3">
      <c r="A26" s="2"/>
      <c r="B26" s="3"/>
    </row>
    <row r="27" spans="1:2" x14ac:dyDescent="0.3">
      <c r="A27" s="2"/>
      <c r="B27" s="3"/>
    </row>
    <row r="28" spans="1:2" x14ac:dyDescent="0.3">
      <c r="A28" s="2"/>
      <c r="B28" s="3"/>
    </row>
    <row r="29" spans="1:2" x14ac:dyDescent="0.3">
      <c r="A29" s="4"/>
      <c r="B29" s="3"/>
    </row>
    <row r="30" spans="1:2" x14ac:dyDescent="0.3">
      <c r="A30" s="2"/>
      <c r="B30" s="3"/>
    </row>
    <row r="31" spans="1:2" x14ac:dyDescent="0.3">
      <c r="A31" s="2"/>
      <c r="B31" s="3"/>
    </row>
    <row r="32" spans="1:2" x14ac:dyDescent="0.3">
      <c r="A32" s="2"/>
      <c r="B32" s="3"/>
    </row>
    <row r="33" spans="1:2" ht="15" thickBot="1" x14ac:dyDescent="0.35"/>
    <row r="34" spans="1:2" ht="15.6" x14ac:dyDescent="0.3">
      <c r="A34" s="11" t="s">
        <v>30</v>
      </c>
      <c r="B34" s="12">
        <f>SUM(B35:B41)</f>
        <v>507790.13</v>
      </c>
    </row>
    <row r="35" spans="1:2" ht="15.6" x14ac:dyDescent="0.3">
      <c r="A35" s="13" t="s">
        <v>24</v>
      </c>
      <c r="B35" s="14">
        <v>406920.45</v>
      </c>
    </row>
    <row r="36" spans="1:2" ht="15.6" x14ac:dyDescent="0.3">
      <c r="A36" s="13" t="s">
        <v>10</v>
      </c>
      <c r="B36" s="14">
        <v>49743</v>
      </c>
    </row>
    <row r="37" spans="1:2" ht="15.6" x14ac:dyDescent="0.3">
      <c r="A37" s="13" t="s">
        <v>25</v>
      </c>
      <c r="B37" s="14">
        <v>4956</v>
      </c>
    </row>
    <row r="38" spans="1:2" ht="15.6" x14ac:dyDescent="0.3">
      <c r="A38" s="13" t="s">
        <v>26</v>
      </c>
      <c r="B38" s="14">
        <v>2470</v>
      </c>
    </row>
    <row r="39" spans="1:2" ht="15.6" x14ac:dyDescent="0.3">
      <c r="A39" s="13" t="s">
        <v>27</v>
      </c>
      <c r="B39" s="14">
        <v>3400.68</v>
      </c>
    </row>
    <row r="40" spans="1:2" ht="15.6" x14ac:dyDescent="0.3">
      <c r="A40" s="13" t="s">
        <v>28</v>
      </c>
      <c r="B40" s="14">
        <v>32400</v>
      </c>
    </row>
    <row r="41" spans="1:2" ht="15.6" x14ac:dyDescent="0.3">
      <c r="A41" s="13" t="s">
        <v>29</v>
      </c>
      <c r="B41" s="14">
        <v>7900</v>
      </c>
    </row>
    <row r="42" spans="1:2" ht="15.6" x14ac:dyDescent="0.3">
      <c r="A42" s="15" t="s">
        <v>11</v>
      </c>
      <c r="B42" s="16">
        <f>SUM(B43:B43)</f>
        <v>2701.32</v>
      </c>
    </row>
    <row r="43" spans="1:2" ht="16.2" thickBot="1" x14ac:dyDescent="0.35">
      <c r="A43" s="17" t="s">
        <v>12</v>
      </c>
      <c r="B43" s="18">
        <v>2701.32</v>
      </c>
    </row>
    <row r="47" spans="1:2" ht="15.6" x14ac:dyDescent="0.3">
      <c r="A47" s="25" t="s">
        <v>31</v>
      </c>
      <c r="B47" s="26">
        <f>SUM(B48:B56)</f>
        <v>489617.25</v>
      </c>
    </row>
    <row r="48" spans="1:2" s="20" customFormat="1" ht="15" x14ac:dyDescent="0.25">
      <c r="A48" s="21" t="s">
        <v>14</v>
      </c>
      <c r="B48" s="22">
        <v>75781</v>
      </c>
    </row>
    <row r="49" spans="1:2" s="20" customFormat="1" ht="15" x14ac:dyDescent="0.25">
      <c r="A49" s="21" t="s">
        <v>15</v>
      </c>
      <c r="B49" s="22">
        <v>15714.97</v>
      </c>
    </row>
    <row r="50" spans="1:2" s="20" customFormat="1" ht="15" x14ac:dyDescent="0.25">
      <c r="A50" s="21" t="s">
        <v>16</v>
      </c>
      <c r="B50" s="22">
        <v>44235.25</v>
      </c>
    </row>
    <row r="51" spans="1:2" s="20" customFormat="1" ht="15" x14ac:dyDescent="0.25">
      <c r="A51" s="21" t="s">
        <v>34</v>
      </c>
      <c r="B51" s="22">
        <v>19264</v>
      </c>
    </row>
    <row r="52" spans="1:2" s="20" customFormat="1" ht="15" x14ac:dyDescent="0.25">
      <c r="A52" s="21" t="s">
        <v>35</v>
      </c>
      <c r="B52" s="22">
        <v>12842</v>
      </c>
    </row>
    <row r="53" spans="1:2" s="20" customFormat="1" ht="15" x14ac:dyDescent="0.25">
      <c r="A53" s="21" t="s">
        <v>20</v>
      </c>
      <c r="B53" s="22">
        <v>15000</v>
      </c>
    </row>
    <row r="54" spans="1:2" s="20" customFormat="1" ht="15" x14ac:dyDescent="0.25">
      <c r="A54" s="21" t="s">
        <v>36</v>
      </c>
      <c r="B54" s="22">
        <v>48012.23</v>
      </c>
    </row>
    <row r="55" spans="1:2" s="20" customFormat="1" ht="15" x14ac:dyDescent="0.25">
      <c r="A55" s="21" t="s">
        <v>18</v>
      </c>
      <c r="B55" s="22">
        <v>250967.8</v>
      </c>
    </row>
    <row r="56" spans="1:2" s="20" customFormat="1" ht="15" x14ac:dyDescent="0.25">
      <c r="A56" s="21" t="s">
        <v>38</v>
      </c>
      <c r="B56" s="22">
        <v>7800</v>
      </c>
    </row>
    <row r="57" spans="1:2" s="20" customFormat="1" ht="15.6" x14ac:dyDescent="0.3">
      <c r="A57" s="23" t="s">
        <v>19</v>
      </c>
      <c r="B57" s="24">
        <f>SUM(B58:B58)</f>
        <v>27500</v>
      </c>
    </row>
    <row r="58" spans="1:2" s="20" customFormat="1" ht="15" x14ac:dyDescent="0.25">
      <c r="A58" s="21" t="s">
        <v>37</v>
      </c>
      <c r="B58" s="22">
        <v>27500</v>
      </c>
    </row>
    <row r="59" spans="1:2" s="20" customFormat="1" ht="15" x14ac:dyDescent="0.25">
      <c r="B59" s="19"/>
    </row>
    <row r="60" spans="1:2" s="20" customFormat="1" ht="15" x14ac:dyDescent="0.25">
      <c r="B60" s="19"/>
    </row>
    <row r="61" spans="1:2" s="20" customFormat="1" ht="15" x14ac:dyDescent="0.25">
      <c r="B61" s="19"/>
    </row>
    <row r="62" spans="1:2" s="20" customFormat="1" ht="15" x14ac:dyDescent="0.25">
      <c r="B62" s="19"/>
    </row>
    <row r="63" spans="1:2" s="20" customFormat="1" ht="15" x14ac:dyDescent="0.25">
      <c r="B63" s="19"/>
    </row>
    <row r="64" spans="1:2" s="20" customFormat="1" ht="15" x14ac:dyDescent="0.25">
      <c r="B64" s="19"/>
    </row>
    <row r="65" spans="2:2" s="20" customFormat="1" ht="15" x14ac:dyDescent="0.25">
      <c r="B65" s="19"/>
    </row>
  </sheetData>
  <pageMargins left="0.7" right="0.7" top="0.75" bottom="0.75" header="0.3" footer="0.3"/>
  <pageSetup paperSize="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o n q J V V 1 0 z S W l A A A A 9 g A A A B I A H A B D b 2 5 m a W c v U G F j a 2 F n Z S 5 4 b W w g o h g A K K A U A A A A A A A A A A A A A A A A A A A A A A A A A A A A h Y + 9 D o I w H M R f h X S n X y 6 G / C m D i Z M k R h P j 2 p Q C j V B M W 4 R 3 c / C R f A U x i r o 5 3 t 3 v k r v 7 9 Q b Z 2 D b R R T t v O p s i h i m K t F V d Y W y V o j 6 U 8 R J l A r Z S n W S l o w m 2 P h m 9 S V E d w j k h Z B g G P C x w 5 y r C K W X k m G / 2 q t a t j I 3 1 Q V q l 0 a d V / G 8 h A Y f X G M E x Y x R z z j E F M p u Q G / s F + L T 3 m f 6 Y s O q b 0 D s t S h e v d 0 B m C e T 9 Q T w A U E s D B B Q A A g A I A K J 6 i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i e o l V K I p H u A 4 A A A A R A A A A E w A c A E Z v c m 1 1 b G F z L 1 N l Y 3 R p b 2 4 x L m 0 g o h g A K K A U A A A A A A A A A A A A A A A A A A A A A A A A A A A A K 0 5 N L s n M z 1 M I h t C G 1 g B Q S w E C L Q A U A A I A C A C i e o l V X X T N J a U A A A D 2 A A A A E g A A A A A A A A A A A A A A A A A A A A A A Q 2 9 u Z m l n L 1 B h Y 2 t h Z 2 U u e G 1 s U E s B A i 0 A F A A C A A g A o n q J V Q / K 6 a u k A A A A 6 Q A A A B M A A A A A A A A A A A A A A A A A 8 Q A A A F t D b 2 5 0 Z W 5 0 X 1 R 5 c G V z X S 5 4 b W x Q S w E C L Q A U A A I A C A C i e o l V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o 2 S / t z 7 y 9 U m X Y 0 P w w X h r n w A A A A A C A A A A A A A Q Z g A A A A E A A C A A A A B 5 c T U S E o 8 t t X B l x x A 6 a k 8 K x w B e u V c N P 8 a 0 6 H R X / v 9 3 o Q A A A A A O g A A A A A I A A C A A A A B w a 7 5 D H m 0 Z 1 t O d / 7 X e Z v l P x s 1 g 8 m h b Z C 7 e 6 q M E P h T k B l A A A A A G T 5 P J t K 6 Q + n b V U U i 2 K s m n Z r F W A U S 5 W G W c K K J 3 O A S m h N g + e V r d 5 Y T J b D i X 8 5 T b 5 A U e f Q v Q D L o r 4 N p J d K E o 0 D U m / s m q N a v p b C / t f 8 5 Y v j c F t 0 A A A A D R S B i k 5 X 6 w B C j Z b Z 2 Y w 4 6 b O H i q k 0 V d H u B w r Y x S J U B D d j B M q 3 o b W K e P 0 y 8 9 A K X X t 2 e 1 i S F x 7 w X p P R 6 4 U a j + D Y U 1 < / D a t a M a s h u p > 
</file>

<file path=customXml/itemProps1.xml><?xml version="1.0" encoding="utf-8"?>
<ds:datastoreItem xmlns:ds="http://schemas.openxmlformats.org/officeDocument/2006/customXml" ds:itemID="{F583B229-4733-4462-889E-72061076CD5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Mairie</dc:creator>
  <cp:lastModifiedBy>Séverine SATIN</cp:lastModifiedBy>
  <cp:lastPrinted>2022-12-23T16:17:57Z</cp:lastPrinted>
  <dcterms:created xsi:type="dcterms:W3CDTF">2022-12-09T13:32:09Z</dcterms:created>
  <dcterms:modified xsi:type="dcterms:W3CDTF">2024-02-10T09:55:18Z</dcterms:modified>
</cp:coreProperties>
</file>